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4710" activeTab="0"/>
  </bookViews>
  <sheets>
    <sheet name="Gala entry" sheetId="1" r:id="rId1"/>
    <sheet name="Points totals" sheetId="2" r:id="rId2"/>
    <sheet name="Instructions" sheetId="3" r:id="rId3"/>
  </sheets>
  <definedNames/>
  <calcPr fullCalcOnLoad="1"/>
</workbook>
</file>

<file path=xl/sharedStrings.xml><?xml version="1.0" encoding="utf-8"?>
<sst xmlns="http://schemas.openxmlformats.org/spreadsheetml/2006/main" count="503" uniqueCount="192">
  <si>
    <t>No</t>
  </si>
  <si>
    <t>Event</t>
  </si>
  <si>
    <t>Lane 1</t>
  </si>
  <si>
    <t>Name/Time</t>
  </si>
  <si>
    <t>Pos</t>
  </si>
  <si>
    <t>Pts</t>
  </si>
  <si>
    <t>Lane 2</t>
  </si>
  <si>
    <t>Lane 3 </t>
  </si>
  <si>
    <t>Lane 4</t>
  </si>
  <si>
    <t>Lane 5</t>
  </si>
  <si>
    <t>Lane 6</t>
  </si>
  <si>
    <t>Point totals</t>
  </si>
  <si>
    <t>Medley relay</t>
  </si>
  <si>
    <t>Freestyle relay</t>
  </si>
  <si>
    <t>Butterfly</t>
  </si>
  <si>
    <t>Backstroke</t>
  </si>
  <si>
    <t>Breaststroke</t>
  </si>
  <si>
    <t>Freestyle</t>
  </si>
  <si>
    <t>Gala start time</t>
  </si>
  <si>
    <t>Gala end time</t>
  </si>
  <si>
    <t>Date</t>
  </si>
  <si>
    <t>Referee</t>
  </si>
  <si>
    <t>Points for 1st place</t>
  </si>
  <si>
    <t>Total 1st place</t>
  </si>
  <si>
    <t>Total 2nd place</t>
  </si>
  <si>
    <t>Total 3rd place</t>
  </si>
  <si>
    <t>Total 4th place</t>
  </si>
  <si>
    <t>Total 5th place</t>
  </si>
  <si>
    <t>Total 6th place</t>
  </si>
  <si>
    <t>Total 7th place</t>
  </si>
  <si>
    <t>Total 8th place</t>
  </si>
  <si>
    <t>Total dq</t>
  </si>
  <si>
    <t>Total ns</t>
  </si>
  <si>
    <t>Total dnf</t>
  </si>
  <si>
    <t>Total tf</t>
  </si>
  <si>
    <t>Total oa</t>
  </si>
  <si>
    <t>Timing</t>
  </si>
  <si>
    <t>Electronic</t>
  </si>
  <si>
    <t>Manual</t>
  </si>
  <si>
    <t>Number of events</t>
  </si>
  <si>
    <t>Total check</t>
  </si>
  <si>
    <t>Points totals after 10 events</t>
  </si>
  <si>
    <t>Points totals after 20 events</t>
  </si>
  <si>
    <t>Points totals after 30 events</t>
  </si>
  <si>
    <t>Position analysis</t>
  </si>
  <si>
    <t>Waendal Leisure Centre, Thomes St, Wellingborough</t>
  </si>
  <si>
    <t>Lane2</t>
  </si>
  <si>
    <t>Lane 3</t>
  </si>
  <si>
    <t>B 11/u 4 x 25m</t>
  </si>
  <si>
    <t>G 11/u 4 x 25m</t>
  </si>
  <si>
    <t>B 9yrs 4 x 25m</t>
  </si>
  <si>
    <t>G 9yrs 4 x 25m</t>
  </si>
  <si>
    <t>Check the number of points for a win and amend cell R4 if necessary</t>
  </si>
  <si>
    <t>Ensure you get a valid email address from each coach when they hand in team sheets. VERY IMPORTANT</t>
  </si>
  <si>
    <t>Get the lane draw completed as soon as possible so that you can begin to enter swimmers' names</t>
  </si>
  <si>
    <t>Enter the team names once the lane draw is completed alter cells C8 to R8 as necessary</t>
  </si>
  <si>
    <t>Enter swimmers' names Cells C9, C11, C13 etc for each lane/team</t>
  </si>
  <si>
    <r>
      <t xml:space="preserve">Enter times in the format </t>
    </r>
    <r>
      <rPr>
        <b/>
        <sz val="10"/>
        <color indexed="10"/>
        <rFont val="Arial"/>
        <family val="2"/>
      </rPr>
      <t>00:00.00</t>
    </r>
  </si>
  <si>
    <t>Enter the race finish positions for each lane, the spreadsheet calculates and total points.</t>
  </si>
  <si>
    <t>If a swimmer is disqualified enter the DQ code or chose from the draop down list.</t>
  </si>
  <si>
    <t>During a Graded Gala, if a swimmer is too fast their time will be highlighted in red, then select TF from the dropdown list</t>
  </si>
  <si>
    <t>Check every few races to ensure that each team's analysis at the bottom of the sheet states the same number of races.</t>
  </si>
  <si>
    <t>Save the spreadsheet as you go.</t>
  </si>
  <si>
    <t>Every 10 races check the scores on the Points totals sheet and pass to the announcer.</t>
  </si>
  <si>
    <t>When the Gala is over save the spreadsheet onto the club memory stick and give to Sandra or Ian with a list of the coach's email addresses.</t>
  </si>
  <si>
    <t>Give the coaches their time slips and tell them the results will be emailed to them tonight.</t>
  </si>
  <si>
    <t>Relax and have fun!!!</t>
  </si>
  <si>
    <t>NASA Wilkinson Sword Gala</t>
  </si>
  <si>
    <t>B 9/u 50m</t>
  </si>
  <si>
    <t>G 9/u 50m</t>
  </si>
  <si>
    <t>B 10/u 50m</t>
  </si>
  <si>
    <t>G 10/u 50m</t>
  </si>
  <si>
    <t>B 11/u 50m</t>
  </si>
  <si>
    <t>G 11/u 50m</t>
  </si>
  <si>
    <t>B 11yrs 4 x 25m</t>
  </si>
  <si>
    <t>G 11yrs 4 x 25m</t>
  </si>
  <si>
    <t>B 9yrs 50m</t>
  </si>
  <si>
    <t>G 9yrs 50m</t>
  </si>
  <si>
    <t>B 10yrs 4 x 25m</t>
  </si>
  <si>
    <t>G 10yrs 4 x 25m</t>
  </si>
  <si>
    <t>B 10/u 4 x 25m</t>
  </si>
  <si>
    <t>G 10/u 4 x 25m</t>
  </si>
  <si>
    <t xml:space="preserve"> = 36</t>
  </si>
  <si>
    <t>Check</t>
  </si>
  <si>
    <t>Northampton</t>
  </si>
  <si>
    <t>Rushden</t>
  </si>
  <si>
    <t>Daventry</t>
  </si>
  <si>
    <t>Wellingborough</t>
  </si>
  <si>
    <t>Corby</t>
  </si>
  <si>
    <t>Kettering</t>
  </si>
  <si>
    <t>M Clifford</t>
  </si>
  <si>
    <t>L Pouncy</t>
  </si>
  <si>
    <t>M Slone</t>
  </si>
  <si>
    <t>B Saunders</t>
  </si>
  <si>
    <t>C Hannah</t>
  </si>
  <si>
    <t>R O'Dell</t>
  </si>
  <si>
    <t>Team</t>
  </si>
  <si>
    <t>R Jones</t>
  </si>
  <si>
    <t>M Saunders</t>
  </si>
  <si>
    <t>D Savage</t>
  </si>
  <si>
    <t>B Wells</t>
  </si>
  <si>
    <t>H Macmahon</t>
  </si>
  <si>
    <t>B Telford</t>
  </si>
  <si>
    <t>L Totill</t>
  </si>
  <si>
    <t>T Duffy</t>
  </si>
  <si>
    <t>J Cole</t>
  </si>
  <si>
    <t>M McNicholas</t>
  </si>
  <si>
    <t>T Walford</t>
  </si>
  <si>
    <t>T Arthurs</t>
  </si>
  <si>
    <t>G Cook</t>
  </si>
  <si>
    <t>G Whitehouse</t>
  </si>
  <si>
    <t>E Evans</t>
  </si>
  <si>
    <t>F Goodman</t>
  </si>
  <si>
    <t>S Brown</t>
  </si>
  <si>
    <t>H Odams</t>
  </si>
  <si>
    <t>M Spencer</t>
  </si>
  <si>
    <t>E Abbott</t>
  </si>
  <si>
    <t>M Richmond</t>
  </si>
  <si>
    <t>A Addison</t>
  </si>
  <si>
    <t>J Buswell</t>
  </si>
  <si>
    <t>H Bayliss</t>
  </si>
  <si>
    <t>G Dyson</t>
  </si>
  <si>
    <t>C Burges</t>
  </si>
  <si>
    <t>T Smith</t>
  </si>
  <si>
    <t>A Wooliscroft</t>
  </si>
  <si>
    <t>R Foden</t>
  </si>
  <si>
    <t>S Thompson</t>
  </si>
  <si>
    <t>M Odell</t>
  </si>
  <si>
    <t>T Cowley</t>
  </si>
  <si>
    <t>M Johnson</t>
  </si>
  <si>
    <t>K Downes</t>
  </si>
  <si>
    <t>K Wagstaff</t>
  </si>
  <si>
    <t>A Adhemer</t>
  </si>
  <si>
    <t>S Branch</t>
  </si>
  <si>
    <t>E Coles</t>
  </si>
  <si>
    <t>T Bird</t>
  </si>
  <si>
    <t>T Oxford</t>
  </si>
  <si>
    <t>S Shiells</t>
  </si>
  <si>
    <t>L Aaron</t>
  </si>
  <si>
    <t>A Sharman</t>
  </si>
  <si>
    <t>M Wenban</t>
  </si>
  <si>
    <t>M Green</t>
  </si>
  <si>
    <t>J lloyd</t>
  </si>
  <si>
    <t>H Hawkins</t>
  </si>
  <si>
    <t>J Arnold</t>
  </si>
  <si>
    <t>P Whitehorn</t>
  </si>
  <si>
    <t>D Whalley</t>
  </si>
  <si>
    <t>E Wilson</t>
  </si>
  <si>
    <t>S Lloyd</t>
  </si>
  <si>
    <t>M Napier</t>
  </si>
  <si>
    <t>T Wiggins</t>
  </si>
  <si>
    <t>R Barber</t>
  </si>
  <si>
    <t>R Dowsett</t>
  </si>
  <si>
    <t>D Allen</t>
  </si>
  <si>
    <t>A Cook</t>
  </si>
  <si>
    <t>M Oledzki</t>
  </si>
  <si>
    <t>N Foster</t>
  </si>
  <si>
    <t>O/A Team</t>
  </si>
  <si>
    <t>OA</t>
  </si>
  <si>
    <t>B Dolby</t>
  </si>
  <si>
    <t>K Brown</t>
  </si>
  <si>
    <t>N Webber</t>
  </si>
  <si>
    <t>R Bell</t>
  </si>
  <si>
    <t>E Williams</t>
  </si>
  <si>
    <t>C Hill</t>
  </si>
  <si>
    <t>L Fitzsimons</t>
  </si>
  <si>
    <t>C D'Agostino</t>
  </si>
  <si>
    <t>A Murphy</t>
  </si>
  <si>
    <t>A Smith</t>
  </si>
  <si>
    <t>J Iacovides</t>
  </si>
  <si>
    <t>A Gibbons</t>
  </si>
  <si>
    <t>E Sharp</t>
  </si>
  <si>
    <t>A Evans</t>
  </si>
  <si>
    <t>A Marshall</t>
  </si>
  <si>
    <t>A Shurety</t>
  </si>
  <si>
    <t>M Jennings</t>
  </si>
  <si>
    <t>C Gamble</t>
  </si>
  <si>
    <t>R Coates</t>
  </si>
  <si>
    <t>G Leong</t>
  </si>
  <si>
    <t>A Bennet</t>
  </si>
  <si>
    <t>ESmithWilliams</t>
  </si>
  <si>
    <t>Scores and result</t>
  </si>
  <si>
    <t>Final points total after 36 events</t>
  </si>
  <si>
    <t>H MaCaig</t>
  </si>
  <si>
    <t>No Team</t>
  </si>
  <si>
    <t>No Swimmer</t>
  </si>
  <si>
    <t>O/A D Allen</t>
  </si>
  <si>
    <t>DQ</t>
  </si>
  <si>
    <t>NS</t>
  </si>
  <si>
    <t>01.13.70</t>
  </si>
  <si>
    <t>No team</t>
  </si>
  <si>
    <t>Mr T Bream/Mr G Battams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</si>
</sst>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ss.00"/>
  </numFmts>
  <fonts count="14">
    <font>
      <sz val="10"/>
      <name val="Arial"/>
      <family val="0"/>
    </font>
    <font>
      <b/>
      <sz val="9"/>
      <color indexed="9"/>
      <name val="Comic Sans MS"/>
      <family val="4"/>
    </font>
    <font>
      <sz val="9"/>
      <name val="Comic Sans MS"/>
      <family val="4"/>
    </font>
    <font>
      <b/>
      <sz val="9"/>
      <name val="Comic Sans MS"/>
      <family val="4"/>
    </font>
    <font>
      <sz val="10"/>
      <color indexed="10"/>
      <name val="Arial"/>
      <family val="2"/>
    </font>
    <font>
      <sz val="10"/>
      <color indexed="12"/>
      <name val="Arial"/>
      <family val="2"/>
    </font>
    <font>
      <b/>
      <sz val="14"/>
      <name val="Comic Sans MS"/>
      <family val="4"/>
    </font>
    <font>
      <sz val="14"/>
      <name val="Comic Sans MS"/>
      <family val="4"/>
    </font>
    <font>
      <sz val="9"/>
      <name val="Arial"/>
      <family val="2"/>
    </font>
    <font>
      <b/>
      <sz val="10"/>
      <name val="Arial"/>
      <family val="0"/>
    </font>
    <font>
      <sz val="9"/>
      <color indexed="9"/>
      <name val="Comic Sans MS"/>
      <family val="4"/>
    </font>
    <font>
      <b/>
      <sz val="10"/>
      <color indexed="10"/>
      <name val="Arial"/>
      <family val="2"/>
    </font>
    <font>
      <sz val="8"/>
      <name val="Arial"/>
      <family val="0"/>
    </font>
    <font>
      <sz val="8"/>
      <name val="Tahoma"/>
      <family val="2"/>
    </font>
  </fonts>
  <fills count="7">
    <fill>
      <patternFill/>
    </fill>
    <fill>
      <patternFill patternType="gray125"/>
    </fill>
    <fill>
      <patternFill patternType="solid">
        <fgColor indexed="12"/>
        <bgColor indexed="64"/>
      </patternFill>
    </fill>
    <fill>
      <patternFill patternType="solid">
        <fgColor indexed="46"/>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s>
  <borders count="33">
    <border>
      <left/>
      <right/>
      <top/>
      <bottom/>
      <diagonal/>
    </border>
    <border>
      <left/>
      <right style="thin"/>
      <top style="medium"/>
      <bottom style="thin"/>
    </border>
    <border>
      <left/>
      <right style="thin"/>
      <top/>
      <bottom style="thin"/>
    </border>
    <border>
      <left style="medium"/>
      <right style="thin"/>
      <top style="medium"/>
      <bottom style="thin"/>
    </border>
    <border>
      <left style="medium"/>
      <right style="thin"/>
      <top/>
      <bottom style="thin"/>
    </border>
    <border>
      <left style="medium"/>
      <right style="thin"/>
      <top/>
      <bottom style="medium"/>
    </border>
    <border>
      <left/>
      <right style="thin"/>
      <top/>
      <bottom style="medium"/>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right/>
      <top style="thin"/>
      <bottom style="medium"/>
    </border>
    <border>
      <left/>
      <right style="thin"/>
      <top style="thin"/>
      <bottom style="medium"/>
    </border>
    <border>
      <left style="thin"/>
      <right>
        <color indexed="63"/>
      </right>
      <top style="thin"/>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top style="thin"/>
      <bottom style="medium"/>
    </border>
    <border>
      <left>
        <color indexed="63"/>
      </left>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1" fillId="2" borderId="1" xfId="0" applyFont="1" applyFill="1" applyBorder="1" applyAlignment="1">
      <alignment horizontal="center"/>
    </xf>
    <xf numFmtId="0" fontId="2" fillId="0" borderId="2" xfId="0" applyFont="1" applyBorder="1" applyAlignment="1">
      <alignment horizontal="center"/>
    </xf>
    <xf numFmtId="0" fontId="1" fillId="2" borderId="3" xfId="0" applyFont="1" applyFill="1" applyBorder="1" applyAlignment="1">
      <alignment horizontal="center"/>
    </xf>
    <xf numFmtId="0" fontId="3" fillId="0" borderId="4" xfId="0" applyFont="1" applyBorder="1" applyAlignment="1">
      <alignment horizontal="center"/>
    </xf>
    <xf numFmtId="0" fontId="3" fillId="0" borderId="2" xfId="0" applyFont="1" applyBorder="1" applyAlignment="1">
      <alignment/>
    </xf>
    <xf numFmtId="0" fontId="2" fillId="0" borderId="0" xfId="0" applyFont="1" applyAlignment="1">
      <alignment/>
    </xf>
    <xf numFmtId="0" fontId="3" fillId="0" borderId="5" xfId="0" applyFont="1" applyFill="1" applyBorder="1" applyAlignment="1">
      <alignment horizontal="center"/>
    </xf>
    <xf numFmtId="0" fontId="3" fillId="0" borderId="6" xfId="0" applyFont="1" applyFill="1" applyBorder="1"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
    </xf>
    <xf numFmtId="0" fontId="3" fillId="0" borderId="2" xfId="0" applyFont="1" applyBorder="1" applyAlignment="1">
      <alignment horizontal="center" textRotation="90"/>
    </xf>
    <xf numFmtId="0" fontId="3" fillId="3" borderId="2" xfId="0" applyFont="1" applyFill="1" applyBorder="1" applyAlignment="1">
      <alignment horizontal="center" textRotation="90"/>
    </xf>
    <xf numFmtId="0" fontId="4" fillId="0" borderId="0" xfId="0" applyFont="1" applyAlignment="1">
      <alignment/>
    </xf>
    <xf numFmtId="0" fontId="0" fillId="0" borderId="0" xfId="0" applyFill="1" applyAlignment="1">
      <alignment/>
    </xf>
    <xf numFmtId="0" fontId="5" fillId="0" borderId="0" xfId="0" applyFont="1" applyAlignment="1">
      <alignment/>
    </xf>
    <xf numFmtId="0" fontId="3" fillId="0" borderId="0" xfId="0" applyFont="1" applyAlignment="1">
      <alignment horizontal="center" vertical="center"/>
    </xf>
    <xf numFmtId="0" fontId="2" fillId="0" borderId="0" xfId="0" applyFont="1" applyAlignment="1" applyProtection="1">
      <alignment horizontal="center"/>
      <protection locked="0"/>
    </xf>
    <xf numFmtId="164" fontId="2" fillId="0" borderId="0" xfId="0" applyNumberFormat="1" applyFont="1" applyAlignment="1" applyProtection="1">
      <alignment horizontal="center"/>
      <protection locked="0"/>
    </xf>
    <xf numFmtId="164" fontId="2" fillId="0" borderId="0" xfId="0" applyNumberFormat="1" applyFont="1" applyAlignment="1">
      <alignment horizontal="center"/>
    </xf>
    <xf numFmtId="164" fontId="2" fillId="0" borderId="0" xfId="0" applyNumberFormat="1" applyFont="1" applyAlignment="1" applyProtection="1">
      <alignment/>
      <protection locked="0"/>
    </xf>
    <xf numFmtId="164" fontId="2" fillId="0" borderId="0" xfId="0" applyNumberFormat="1" applyFont="1" applyAlignment="1">
      <alignment/>
    </xf>
    <xf numFmtId="0" fontId="2" fillId="0" borderId="0" xfId="0" applyNumberFormat="1" applyFont="1" applyAlignment="1" applyProtection="1">
      <alignment horizontal="center"/>
      <protection locked="0"/>
    </xf>
    <xf numFmtId="0" fontId="2" fillId="0" borderId="0" xfId="0" applyFont="1" applyFill="1" applyBorder="1" applyAlignment="1">
      <alignment horizontal="center"/>
    </xf>
    <xf numFmtId="0" fontId="2" fillId="0" borderId="0" xfId="0" applyNumberFormat="1" applyFont="1" applyAlignment="1">
      <alignment horizontal="center"/>
    </xf>
    <xf numFmtId="0" fontId="2" fillId="0" borderId="7" xfId="0" applyFont="1" applyBorder="1" applyAlignment="1">
      <alignment horizontal="center"/>
    </xf>
    <xf numFmtId="0" fontId="2" fillId="0" borderId="7" xfId="0" applyFont="1" applyBorder="1" applyAlignment="1">
      <alignment/>
    </xf>
    <xf numFmtId="0" fontId="3" fillId="0" borderId="8" xfId="0" applyFont="1" applyBorder="1" applyAlignment="1">
      <alignment horizontal="center"/>
    </xf>
    <xf numFmtId="0" fontId="3" fillId="4" borderId="0" xfId="0" applyFont="1" applyFill="1" applyAlignment="1">
      <alignment horizont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3" fillId="4" borderId="9" xfId="0" applyFont="1" applyFill="1" applyBorder="1" applyAlignment="1">
      <alignment/>
    </xf>
    <xf numFmtId="0" fontId="2" fillId="4" borderId="9" xfId="0" applyFont="1" applyFill="1" applyBorder="1" applyAlignment="1" applyProtection="1">
      <alignment horizontal="center"/>
      <protection locked="0"/>
    </xf>
    <xf numFmtId="0" fontId="2" fillId="4" borderId="9" xfId="0" applyFont="1" applyFill="1" applyBorder="1" applyAlignment="1">
      <alignment/>
    </xf>
    <xf numFmtId="164" fontId="2" fillId="4" borderId="9" xfId="0" applyNumberFormat="1" applyFont="1" applyFill="1" applyBorder="1" applyAlignment="1" applyProtection="1">
      <alignment horizontal="center"/>
      <protection locked="0"/>
    </xf>
    <xf numFmtId="0" fontId="2" fillId="0" borderId="0" xfId="0" applyFont="1" applyBorder="1" applyAlignment="1">
      <alignment/>
    </xf>
    <xf numFmtId="0" fontId="3" fillId="0" borderId="9" xfId="0" applyFont="1" applyBorder="1" applyAlignment="1">
      <alignment horizontal="center"/>
    </xf>
    <xf numFmtId="0" fontId="3" fillId="0" borderId="9" xfId="0" applyFont="1" applyBorder="1" applyAlignment="1">
      <alignment/>
    </xf>
    <xf numFmtId="0" fontId="2" fillId="0" borderId="9" xfId="0" applyFont="1" applyBorder="1" applyAlignment="1" applyProtection="1">
      <alignment horizontal="center"/>
      <protection locked="0"/>
    </xf>
    <xf numFmtId="0" fontId="2" fillId="0" borderId="9" xfId="0" applyFont="1" applyBorder="1" applyAlignment="1">
      <alignment/>
    </xf>
    <xf numFmtId="164" fontId="2" fillId="0" borderId="9" xfId="0" applyNumberFormat="1" applyFont="1" applyBorder="1" applyAlignment="1" applyProtection="1">
      <alignment horizontal="center"/>
      <protection locked="0"/>
    </xf>
    <xf numFmtId="164" fontId="2" fillId="4" borderId="10" xfId="0" applyNumberFormat="1" applyFont="1" applyFill="1" applyBorder="1" applyAlignment="1" applyProtection="1">
      <alignment horizontal="center"/>
      <protection locked="0"/>
    </xf>
    <xf numFmtId="0" fontId="2" fillId="0" borderId="11" xfId="0" applyFont="1" applyBorder="1" applyAlignment="1">
      <alignment/>
    </xf>
    <xf numFmtId="0" fontId="3" fillId="0" borderId="9" xfId="0" applyFont="1" applyFill="1" applyBorder="1" applyAlignment="1">
      <alignment horizontal="center"/>
    </xf>
    <xf numFmtId="0" fontId="3" fillId="0" borderId="9" xfId="0" applyFont="1" applyFill="1" applyBorder="1" applyAlignment="1">
      <alignment/>
    </xf>
    <xf numFmtId="0" fontId="2" fillId="0" borderId="9" xfId="0" applyFont="1" applyFill="1" applyBorder="1" applyAlignment="1" applyProtection="1">
      <alignment horizontal="center"/>
      <protection locked="0"/>
    </xf>
    <xf numFmtId="0" fontId="2" fillId="0" borderId="9" xfId="0" applyFont="1" applyFill="1" applyBorder="1" applyAlignment="1">
      <alignment/>
    </xf>
    <xf numFmtId="164" fontId="2" fillId="0" borderId="9" xfId="0" applyNumberFormat="1" applyFont="1" applyFill="1" applyBorder="1" applyAlignment="1" applyProtection="1">
      <alignment horizontal="center"/>
      <protection locked="0"/>
    </xf>
    <xf numFmtId="0" fontId="2" fillId="0" borderId="0" xfId="0" applyFont="1" applyBorder="1" applyAlignment="1">
      <alignment horizontal="center"/>
    </xf>
    <xf numFmtId="0" fontId="2" fillId="0" borderId="0" xfId="0" applyNumberFormat="1" applyFont="1" applyBorder="1" applyAlignment="1" applyProtection="1">
      <alignment horizontal="center"/>
      <protection locked="0"/>
    </xf>
    <xf numFmtId="0" fontId="2" fillId="0" borderId="0" xfId="0" applyNumberFormat="1" applyFont="1" applyBorder="1" applyAlignment="1">
      <alignment horizontal="center"/>
    </xf>
    <xf numFmtId="0" fontId="2" fillId="0" borderId="12" xfId="0" applyFont="1" applyBorder="1" applyAlignment="1" applyProtection="1">
      <alignment/>
      <protection/>
    </xf>
    <xf numFmtId="0" fontId="3" fillId="0" borderId="13" xfId="0" applyFont="1" applyBorder="1" applyAlignment="1" applyProtection="1">
      <alignment/>
      <protection/>
    </xf>
    <xf numFmtId="0" fontId="2" fillId="0" borderId="13" xfId="0" applyFont="1" applyBorder="1" applyAlignment="1" applyProtection="1">
      <alignment/>
      <protection/>
    </xf>
    <xf numFmtId="0" fontId="2" fillId="0" borderId="14" xfId="0" applyFont="1" applyBorder="1" applyAlignment="1" applyProtection="1">
      <alignment/>
      <protection/>
    </xf>
    <xf numFmtId="0" fontId="2" fillId="0" borderId="15" xfId="0" applyFont="1" applyBorder="1" applyAlignment="1" applyProtection="1">
      <alignment/>
      <protection/>
    </xf>
    <xf numFmtId="0" fontId="2" fillId="0" borderId="0" xfId="0" applyFont="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16" xfId="0" applyFont="1" applyFill="1" applyBorder="1" applyAlignment="1" applyProtection="1">
      <alignment horizontal="center"/>
      <protection/>
    </xf>
    <xf numFmtId="0" fontId="3" fillId="0" borderId="15" xfId="0" applyFont="1" applyBorder="1" applyAlignment="1" applyProtection="1">
      <alignment horizontal="center"/>
      <protection/>
    </xf>
    <xf numFmtId="164" fontId="2" fillId="0" borderId="0" xfId="0" applyNumberFormat="1" applyFont="1" applyBorder="1" applyAlignment="1" applyProtection="1">
      <alignment horizontal="center"/>
      <protection/>
    </xf>
    <xf numFmtId="0" fontId="2" fillId="0" borderId="16" xfId="0" applyFont="1" applyBorder="1" applyAlignment="1" applyProtection="1">
      <alignment horizontal="center"/>
      <protection/>
    </xf>
    <xf numFmtId="0" fontId="3" fillId="0" borderId="17" xfId="0" applyFont="1" applyBorder="1" applyAlignment="1" applyProtection="1">
      <alignment horizontal="center"/>
      <protection/>
    </xf>
    <xf numFmtId="0" fontId="2" fillId="0" borderId="18" xfId="0" applyFont="1" applyBorder="1" applyAlignment="1" applyProtection="1">
      <alignment horizontal="center"/>
      <protection/>
    </xf>
    <xf numFmtId="0" fontId="2" fillId="0" borderId="18" xfId="0" applyNumberFormat="1" applyFont="1" applyBorder="1" applyAlignment="1" applyProtection="1">
      <alignment horizontal="center"/>
      <protection/>
    </xf>
    <xf numFmtId="0" fontId="2" fillId="0" borderId="19" xfId="0" applyNumberFormat="1" applyFont="1" applyBorder="1" applyAlignment="1" applyProtection="1">
      <alignment horizontal="center"/>
      <protection/>
    </xf>
    <xf numFmtId="0" fontId="2" fillId="0" borderId="17" xfId="0" applyFont="1" applyBorder="1" applyAlignment="1" applyProtection="1">
      <alignment/>
      <protection/>
    </xf>
    <xf numFmtId="0" fontId="3" fillId="0" borderId="20" xfId="0" applyFont="1" applyBorder="1" applyAlignment="1">
      <alignment/>
    </xf>
    <xf numFmtId="0" fontId="3" fillId="4" borderId="21" xfId="0" applyFont="1" applyFill="1" applyBorder="1" applyAlignment="1">
      <alignment/>
    </xf>
    <xf numFmtId="0" fontId="3" fillId="4" borderId="20" xfId="0" applyFont="1" applyFill="1" applyBorder="1" applyAlignment="1">
      <alignment/>
    </xf>
    <xf numFmtId="0" fontId="3" fillId="0" borderId="21" xfId="0" applyFont="1" applyBorder="1" applyAlignment="1">
      <alignment/>
    </xf>
    <xf numFmtId="0" fontId="10" fillId="0" borderId="0" xfId="0" applyNumberFormat="1" applyFont="1" applyAlignment="1">
      <alignment horizontal="center"/>
    </xf>
    <xf numFmtId="0" fontId="0" fillId="5" borderId="0" xfId="0" applyFill="1" applyAlignment="1">
      <alignment/>
    </xf>
    <xf numFmtId="164" fontId="2" fillId="5" borderId="0" xfId="0" applyNumberFormat="1" applyFont="1" applyFill="1" applyAlignment="1">
      <alignment horizontal="center"/>
    </xf>
    <xf numFmtId="164" fontId="3" fillId="0" borderId="0" xfId="0" applyNumberFormat="1" applyFont="1" applyAlignment="1">
      <alignment horizontal="center"/>
    </xf>
    <xf numFmtId="0" fontId="1" fillId="0" borderId="0" xfId="0" applyNumberFormat="1" applyFont="1" applyAlignment="1">
      <alignment horizontal="center"/>
    </xf>
    <xf numFmtId="0" fontId="2" fillId="0" borderId="0" xfId="0" applyFont="1" applyFill="1" applyAlignment="1">
      <alignment horizontal="center"/>
    </xf>
    <xf numFmtId="164" fontId="2" fillId="0" borderId="0" xfId="0" applyNumberFormat="1" applyFont="1" applyFill="1" applyAlignment="1">
      <alignment horizontal="center"/>
    </xf>
    <xf numFmtId="0" fontId="2" fillId="0" borderId="0" xfId="0" applyFont="1" applyFill="1" applyAlignment="1">
      <alignment/>
    </xf>
    <xf numFmtId="0" fontId="2" fillId="0" borderId="0" xfId="0" applyFont="1" applyBorder="1" applyAlignment="1" applyProtection="1">
      <alignment horizontal="center"/>
      <protection locked="0"/>
    </xf>
    <xf numFmtId="164" fontId="2" fillId="0" borderId="0" xfId="0" applyNumberFormat="1" applyFont="1" applyBorder="1" applyAlignment="1" applyProtection="1">
      <alignment horizontal="center"/>
      <protection locked="0"/>
    </xf>
    <xf numFmtId="0" fontId="2" fillId="0" borderId="22" xfId="0" applyNumberFormat="1" applyFont="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0" xfId="0" applyFont="1" applyAlignment="1">
      <alignment horizontal="center"/>
    </xf>
    <xf numFmtId="0" fontId="3" fillId="6" borderId="0" xfId="0" applyFont="1" applyFill="1" applyAlignment="1" applyProtection="1">
      <alignment horizontal="center"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0" xfId="0" applyFont="1" applyAlignment="1">
      <alignment horizontal="center" vertical="center"/>
    </xf>
    <xf numFmtId="14" fontId="2" fillId="0" borderId="0" xfId="0" applyNumberFormat="1" applyFont="1" applyAlignment="1" applyProtection="1">
      <alignment horizontal="center" vertical="center"/>
      <protection locked="0"/>
    </xf>
    <xf numFmtId="164" fontId="8" fillId="0" borderId="25" xfId="0" applyNumberFormat="1" applyFont="1" applyBorder="1" applyAlignment="1" applyProtection="1">
      <alignment horizontal="center"/>
      <protection locked="0"/>
    </xf>
    <xf numFmtId="164" fontId="8" fillId="0" borderId="10" xfId="0" applyNumberFormat="1" applyFont="1" applyBorder="1" applyAlignment="1" applyProtection="1">
      <alignment horizontal="center"/>
      <protection locked="0"/>
    </xf>
    <xf numFmtId="164" fontId="8" fillId="4" borderId="9" xfId="0" applyNumberFormat="1" applyFont="1" applyFill="1" applyBorder="1" applyAlignment="1" applyProtection="1">
      <alignment horizontal="center"/>
      <protection locked="0"/>
    </xf>
    <xf numFmtId="164" fontId="8" fillId="0" borderId="9" xfId="0" applyNumberFormat="1" applyFont="1" applyBorder="1" applyAlignment="1" applyProtection="1">
      <alignment horizontal="center"/>
      <protection locked="0"/>
    </xf>
    <xf numFmtId="0" fontId="6"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xf>
    <xf numFmtId="0" fontId="3" fillId="0" borderId="8" xfId="0" applyFont="1" applyBorder="1" applyAlignment="1">
      <alignment horizontal="center" vertical="center"/>
    </xf>
    <xf numFmtId="0" fontId="9" fillId="0" borderId="8" xfId="0" applyFont="1" applyBorder="1" applyAlignment="1">
      <alignment horizontal="center" vertical="center"/>
    </xf>
    <xf numFmtId="164" fontId="8" fillId="4" borderId="10" xfId="0" applyNumberFormat="1" applyFont="1" applyFill="1" applyBorder="1" applyAlignment="1" applyProtection="1">
      <alignment horizontal="center"/>
      <protection locked="0"/>
    </xf>
    <xf numFmtId="0" fontId="2" fillId="0" borderId="26" xfId="0" applyFont="1" applyBorder="1" applyAlignment="1">
      <alignment horizontal="center"/>
    </xf>
    <xf numFmtId="0" fontId="1" fillId="2" borderId="27" xfId="0" applyFont="1" applyFill="1" applyBorder="1" applyAlignment="1">
      <alignment horizontal="center"/>
    </xf>
    <xf numFmtId="0" fontId="1" fillId="2" borderId="28" xfId="0" applyFont="1" applyFill="1" applyBorder="1" applyAlignment="1">
      <alignment horizontal="center"/>
    </xf>
    <xf numFmtId="0" fontId="1" fillId="2" borderId="29" xfId="0" applyFont="1" applyFill="1" applyBorder="1" applyAlignment="1">
      <alignment horizontal="center"/>
    </xf>
    <xf numFmtId="0" fontId="1" fillId="2" borderId="30" xfId="0" applyFont="1" applyFill="1" applyBorder="1" applyAlignment="1">
      <alignment horizontal="center"/>
    </xf>
    <xf numFmtId="0" fontId="3" fillId="0" borderId="18" xfId="0" applyFont="1" applyBorder="1" applyAlignment="1">
      <alignment horizontal="center"/>
    </xf>
    <xf numFmtId="0" fontId="3" fillId="0" borderId="31" xfId="0"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0" fontId="3" fillId="0" borderId="24" xfId="0" applyFont="1" applyFill="1" applyBorder="1" applyAlignment="1" applyProtection="1">
      <alignment horizontal="center"/>
      <protection locked="0"/>
    </xf>
    <xf numFmtId="47" fontId="1" fillId="2" borderId="27" xfId="0" applyNumberFormat="1" applyFont="1" applyFill="1" applyBorder="1" applyAlignment="1">
      <alignment horizontal="center"/>
    </xf>
    <xf numFmtId="0" fontId="3" fillId="0" borderId="32" xfId="0" applyFont="1" applyFill="1" applyBorder="1" applyAlignment="1">
      <alignment horizontal="center"/>
    </xf>
    <xf numFmtId="0" fontId="3" fillId="0" borderId="31" xfId="0" applyFont="1" applyFill="1" applyBorder="1" applyAlignment="1">
      <alignment horizontal="center"/>
    </xf>
    <xf numFmtId="0" fontId="3" fillId="0"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99"/>
  <sheetViews>
    <sheetView tabSelected="1" zoomScale="117" zoomScaleNormal="117" workbookViewId="0" topLeftCell="A1">
      <selection activeCell="E12" sqref="E12"/>
    </sheetView>
  </sheetViews>
  <sheetFormatPr defaultColWidth="9.140625" defaultRowHeight="12.75"/>
  <cols>
    <col min="1" max="1" width="3.421875" style="9" customWidth="1"/>
    <col min="2" max="2" width="17.421875" style="10" customWidth="1"/>
    <col min="3" max="3" width="12.7109375" style="11" customWidth="1"/>
    <col min="4" max="4" width="4.28125" style="6" customWidth="1"/>
    <col min="5" max="5" width="4.140625" style="6" customWidth="1"/>
    <col min="6" max="6" width="12.7109375" style="6" customWidth="1"/>
    <col min="7" max="8" width="4.28125" style="6" customWidth="1"/>
    <col min="9" max="9" width="12.7109375" style="6" customWidth="1"/>
    <col min="10" max="11" width="4.28125" style="6" customWidth="1"/>
    <col min="12" max="12" width="12.7109375" style="6" customWidth="1"/>
    <col min="13" max="14" width="4.28125" style="6" customWidth="1"/>
    <col min="15" max="15" width="12.7109375" style="6" customWidth="1"/>
    <col min="16" max="17" width="4.28125" style="6" customWidth="1"/>
    <col min="18" max="18" width="12.7109375" style="6" customWidth="1"/>
    <col min="19" max="20" width="4.28125" style="6" customWidth="1"/>
    <col min="21" max="21" width="11.8515625" style="6" customWidth="1"/>
    <col min="22" max="22" width="13.8515625" style="11" customWidth="1"/>
    <col min="23" max="23" width="0" style="6" hidden="1" customWidth="1"/>
    <col min="24" max="24" width="9.8515625" style="6" hidden="1" customWidth="1"/>
    <col min="25" max="33" width="0" style="6" hidden="1" customWidth="1"/>
    <col min="34" max="16384" width="9.140625" style="6" customWidth="1"/>
  </cols>
  <sheetData>
    <row r="1" spans="1:20" ht="22.5">
      <c r="A1" s="95" t="s">
        <v>67</v>
      </c>
      <c r="B1" s="96"/>
      <c r="C1" s="96"/>
      <c r="D1" s="96"/>
      <c r="E1" s="96"/>
      <c r="F1" s="96"/>
      <c r="G1" s="96"/>
      <c r="H1" s="96"/>
      <c r="I1" s="96"/>
      <c r="J1" s="96"/>
      <c r="K1" s="96"/>
      <c r="L1" s="96"/>
      <c r="M1" s="96"/>
      <c r="N1" s="96"/>
      <c r="O1" s="96"/>
      <c r="P1" s="96"/>
      <c r="Q1" s="96"/>
      <c r="R1" s="96"/>
      <c r="S1" s="96"/>
      <c r="T1" s="96"/>
    </row>
    <row r="2" spans="1:20" ht="14.25">
      <c r="A2" s="85" t="s">
        <v>45</v>
      </c>
      <c r="B2" s="97"/>
      <c r="C2" s="97"/>
      <c r="D2" s="97"/>
      <c r="E2" s="97"/>
      <c r="F2" s="97"/>
      <c r="G2" s="97"/>
      <c r="H2" s="97"/>
      <c r="I2" s="97"/>
      <c r="J2" s="97"/>
      <c r="K2" s="97"/>
      <c r="L2" s="97"/>
      <c r="M2" s="97"/>
      <c r="N2" s="97"/>
      <c r="O2" s="97"/>
      <c r="P2" s="97"/>
      <c r="Q2" s="97"/>
      <c r="R2" s="97"/>
      <c r="S2" s="97"/>
      <c r="T2" s="97"/>
    </row>
    <row r="3" spans="2:20" ht="14.25">
      <c r="B3" s="17" t="s">
        <v>36</v>
      </c>
      <c r="C3" s="87" t="s">
        <v>37</v>
      </c>
      <c r="D3" s="87"/>
      <c r="E3" s="87"/>
      <c r="F3" s="89" t="s">
        <v>18</v>
      </c>
      <c r="G3" s="89"/>
      <c r="H3" s="89"/>
      <c r="I3" s="88"/>
      <c r="J3" s="88"/>
      <c r="K3" s="88"/>
      <c r="L3" s="89" t="s">
        <v>20</v>
      </c>
      <c r="M3" s="89"/>
      <c r="N3" s="89"/>
      <c r="O3" s="90">
        <v>40208</v>
      </c>
      <c r="P3" s="88"/>
      <c r="Q3" s="88"/>
      <c r="R3" s="85" t="s">
        <v>22</v>
      </c>
      <c r="S3" s="85"/>
      <c r="T3" s="85"/>
    </row>
    <row r="4" spans="2:20" ht="14.25">
      <c r="B4" s="17"/>
      <c r="C4" s="87" t="s">
        <v>38</v>
      </c>
      <c r="D4" s="87"/>
      <c r="E4" s="87"/>
      <c r="F4" s="89" t="s">
        <v>19</v>
      </c>
      <c r="G4" s="89"/>
      <c r="H4" s="89"/>
      <c r="I4" s="88"/>
      <c r="J4" s="88"/>
      <c r="K4" s="88"/>
      <c r="L4" s="89" t="s">
        <v>21</v>
      </c>
      <c r="M4" s="89"/>
      <c r="N4" s="89"/>
      <c r="O4" s="88" t="s">
        <v>191</v>
      </c>
      <c r="P4" s="88"/>
      <c r="Q4" s="88"/>
      <c r="R4" s="86">
        <v>6</v>
      </c>
      <c r="S4" s="87"/>
      <c r="T4" s="87"/>
    </row>
    <row r="5" spans="1:20" ht="15" thickBot="1">
      <c r="A5" s="106"/>
      <c r="B5" s="106"/>
      <c r="C5" s="106"/>
      <c r="D5" s="106"/>
      <c r="E5" s="106"/>
      <c r="F5" s="106"/>
      <c r="G5" s="106"/>
      <c r="H5" s="106"/>
      <c r="I5" s="106"/>
      <c r="J5" s="106"/>
      <c r="K5" s="106"/>
      <c r="L5" s="106"/>
      <c r="M5" s="106"/>
      <c r="N5" s="106"/>
      <c r="O5" s="106"/>
      <c r="P5" s="106"/>
      <c r="Q5" s="106"/>
      <c r="R5" s="106"/>
      <c r="S5" s="106"/>
      <c r="T5" s="106"/>
    </row>
    <row r="6" spans="1:33" s="79" customFormat="1" ht="14.25">
      <c r="A6" s="3" t="s">
        <v>0</v>
      </c>
      <c r="B6" s="1" t="s">
        <v>1</v>
      </c>
      <c r="C6" s="102" t="s">
        <v>2</v>
      </c>
      <c r="D6" s="103"/>
      <c r="E6" s="104"/>
      <c r="F6" s="110" t="s">
        <v>6</v>
      </c>
      <c r="G6" s="103"/>
      <c r="H6" s="104"/>
      <c r="I6" s="102" t="s">
        <v>7</v>
      </c>
      <c r="J6" s="103"/>
      <c r="K6" s="104"/>
      <c r="L6" s="102" t="s">
        <v>8</v>
      </c>
      <c r="M6" s="103"/>
      <c r="N6" s="104"/>
      <c r="O6" s="102" t="s">
        <v>9</v>
      </c>
      <c r="P6" s="103"/>
      <c r="Q6" s="104"/>
      <c r="R6" s="102" t="s">
        <v>10</v>
      </c>
      <c r="S6" s="103"/>
      <c r="T6" s="105"/>
      <c r="V6" s="77"/>
      <c r="W6" s="79" t="s">
        <v>2</v>
      </c>
      <c r="Y6" s="79" t="s">
        <v>6</v>
      </c>
      <c r="AA6" s="79" t="s">
        <v>47</v>
      </c>
      <c r="AC6" s="79" t="s">
        <v>8</v>
      </c>
      <c r="AE6" s="79" t="s">
        <v>9</v>
      </c>
      <c r="AG6" s="79" t="s">
        <v>10</v>
      </c>
    </row>
    <row r="7" spans="1:20" ht="23.25" customHeight="1">
      <c r="A7" s="4"/>
      <c r="B7" s="5"/>
      <c r="C7" s="2" t="s">
        <v>3</v>
      </c>
      <c r="D7" s="12" t="s">
        <v>4</v>
      </c>
      <c r="E7" s="13" t="s">
        <v>5</v>
      </c>
      <c r="F7" s="2" t="s">
        <v>3</v>
      </c>
      <c r="G7" s="12" t="s">
        <v>4</v>
      </c>
      <c r="H7" s="13" t="s">
        <v>5</v>
      </c>
      <c r="I7" s="2" t="s">
        <v>3</v>
      </c>
      <c r="J7" s="12" t="s">
        <v>4</v>
      </c>
      <c r="K7" s="13" t="s">
        <v>5</v>
      </c>
      <c r="L7" s="2" t="s">
        <v>3</v>
      </c>
      <c r="M7" s="12" t="s">
        <v>4</v>
      </c>
      <c r="N7" s="13" t="s">
        <v>5</v>
      </c>
      <c r="O7" s="2" t="s">
        <v>3</v>
      </c>
      <c r="P7" s="12" t="s">
        <v>4</v>
      </c>
      <c r="Q7" s="13" t="s">
        <v>5</v>
      </c>
      <c r="R7" s="2" t="s">
        <v>3</v>
      </c>
      <c r="S7" s="12" t="s">
        <v>4</v>
      </c>
      <c r="T7" s="13" t="s">
        <v>5</v>
      </c>
    </row>
    <row r="8" spans="1:22" ht="15" thickBot="1">
      <c r="A8" s="7"/>
      <c r="B8" s="8"/>
      <c r="C8" s="107" t="s">
        <v>84</v>
      </c>
      <c r="D8" s="108"/>
      <c r="E8" s="109"/>
      <c r="F8" s="107" t="s">
        <v>85</v>
      </c>
      <c r="G8" s="108"/>
      <c r="H8" s="109"/>
      <c r="I8" s="107" t="s">
        <v>86</v>
      </c>
      <c r="J8" s="108"/>
      <c r="K8" s="109"/>
      <c r="L8" s="107" t="s">
        <v>87</v>
      </c>
      <c r="M8" s="108"/>
      <c r="N8" s="109"/>
      <c r="O8" s="107" t="s">
        <v>88</v>
      </c>
      <c r="P8" s="108"/>
      <c r="Q8" s="109"/>
      <c r="R8" s="107" t="s">
        <v>89</v>
      </c>
      <c r="S8" s="108"/>
      <c r="T8" s="109"/>
      <c r="V8" s="9"/>
    </row>
    <row r="9" spans="1:33" ht="14.25">
      <c r="A9" s="37">
        <v>1</v>
      </c>
      <c r="B9" s="38" t="s">
        <v>68</v>
      </c>
      <c r="C9" s="39" t="s">
        <v>119</v>
      </c>
      <c r="D9" s="39">
        <v>2</v>
      </c>
      <c r="E9" s="40">
        <v>5</v>
      </c>
      <c r="F9" s="39" t="s">
        <v>90</v>
      </c>
      <c r="G9" s="39">
        <v>1</v>
      </c>
      <c r="H9" s="40">
        <v>6</v>
      </c>
      <c r="I9" s="39" t="s">
        <v>166</v>
      </c>
      <c r="J9" s="39">
        <v>4</v>
      </c>
      <c r="K9" s="40">
        <v>3</v>
      </c>
      <c r="L9" s="39" t="s">
        <v>106</v>
      </c>
      <c r="M9" s="39">
        <v>5</v>
      </c>
      <c r="N9" s="40">
        <v>2</v>
      </c>
      <c r="O9" s="39" t="s">
        <v>151</v>
      </c>
      <c r="P9" s="39" t="s">
        <v>187</v>
      </c>
      <c r="Q9" s="40">
        <v>0</v>
      </c>
      <c r="R9" s="39" t="s">
        <v>136</v>
      </c>
      <c r="S9" s="39">
        <v>3</v>
      </c>
      <c r="T9" s="40">
        <v>4</v>
      </c>
      <c r="V9" s="72"/>
      <c r="W9" s="25">
        <f>$C10</f>
        <v>0.0006346064814814814</v>
      </c>
      <c r="X9" s="25"/>
      <c r="Y9" s="25">
        <f>F10</f>
        <v>0.0005662037037037037</v>
      </c>
      <c r="Z9" s="25"/>
      <c r="AA9" s="25">
        <f>I10</f>
        <v>0.000665162037037037</v>
      </c>
      <c r="AB9" s="25"/>
      <c r="AC9" s="25">
        <f>L10</f>
        <v>0.0006789351851851851</v>
      </c>
      <c r="AD9" s="25"/>
      <c r="AE9" s="25">
        <f>O10</f>
        <v>0</v>
      </c>
      <c r="AF9" s="25"/>
      <c r="AG9" s="25">
        <f>R10</f>
        <v>0.0006635416666666668</v>
      </c>
    </row>
    <row r="10" spans="1:33" ht="14.25">
      <c r="A10" s="37"/>
      <c r="B10" s="38" t="s">
        <v>16</v>
      </c>
      <c r="C10" s="94">
        <v>0.0006346064814814814</v>
      </c>
      <c r="D10" s="94"/>
      <c r="E10" s="40">
        <v>5</v>
      </c>
      <c r="F10" s="91">
        <v>0.0005662037037037037</v>
      </c>
      <c r="G10" s="92"/>
      <c r="H10" s="40">
        <v>6</v>
      </c>
      <c r="I10" s="91">
        <v>0.000665162037037037</v>
      </c>
      <c r="J10" s="92"/>
      <c r="K10" s="40">
        <v>3</v>
      </c>
      <c r="L10" s="94">
        <v>0.0006789351851851851</v>
      </c>
      <c r="M10" s="94"/>
      <c r="N10" s="40">
        <v>2</v>
      </c>
      <c r="O10" s="94">
        <v>0</v>
      </c>
      <c r="P10" s="94"/>
      <c r="Q10" s="40">
        <v>0</v>
      </c>
      <c r="R10" s="94">
        <v>0.0006635416666666668</v>
      </c>
      <c r="S10" s="94"/>
      <c r="T10" s="40">
        <v>4</v>
      </c>
      <c r="V10" s="20"/>
      <c r="W10">
        <f>IF(W9=0,"",IF(W9&lt;$V$9,"TF",""))</f>
      </c>
      <c r="X10" s="20"/>
      <c r="Y10">
        <f>IF(Y9=0,"",IF(Y9&lt;$V$9,"TF",""))</f>
      </c>
      <c r="Z10" s="20"/>
      <c r="AA10">
        <f>IF(AA9=0,"",IF(AA9&lt;$V$9,"TF",""))</f>
      </c>
      <c r="AB10" s="20"/>
      <c r="AC10">
        <f>IF(AC9=0,"",IF(AC9&lt;$V$9,"TF",""))</f>
      </c>
      <c r="AD10" s="20"/>
      <c r="AE10">
        <f>IF(AE9=0,"",IF(AE9&lt;$V$9,"TF",""))</f>
      </c>
      <c r="AF10" s="20"/>
      <c r="AG10">
        <f>IF(AG9=0,"",IF(AG9&lt;$V$9,"TF",""))</f>
      </c>
    </row>
    <row r="11" spans="1:33" ht="14.25">
      <c r="A11" s="31">
        <v>2</v>
      </c>
      <c r="B11" s="32" t="s">
        <v>69</v>
      </c>
      <c r="C11" s="33" t="s">
        <v>120</v>
      </c>
      <c r="D11" s="33">
        <v>1</v>
      </c>
      <c r="E11" s="34">
        <v>6</v>
      </c>
      <c r="F11" s="42" t="s">
        <v>91</v>
      </c>
      <c r="G11" s="33">
        <v>4</v>
      </c>
      <c r="H11" s="34">
        <v>3</v>
      </c>
      <c r="I11" s="42" t="s">
        <v>167</v>
      </c>
      <c r="J11" s="33">
        <v>6</v>
      </c>
      <c r="K11" s="34">
        <v>1</v>
      </c>
      <c r="L11" s="42" t="s">
        <v>107</v>
      </c>
      <c r="M11" s="33">
        <v>3</v>
      </c>
      <c r="N11" s="34">
        <v>4</v>
      </c>
      <c r="O11" s="42" t="s">
        <v>152</v>
      </c>
      <c r="P11" s="33">
        <v>5</v>
      </c>
      <c r="Q11" s="34">
        <v>2</v>
      </c>
      <c r="R11" s="42" t="s">
        <v>137</v>
      </c>
      <c r="S11" s="33">
        <v>2</v>
      </c>
      <c r="T11" s="34">
        <v>5</v>
      </c>
      <c r="V11" s="25"/>
      <c r="W11" s="25">
        <f>$C12</f>
        <v>0.0005260416666666667</v>
      </c>
      <c r="X11" s="25"/>
      <c r="Y11" s="25">
        <f>F12</f>
        <v>0.0006738425925925925</v>
      </c>
      <c r="Z11" s="25"/>
      <c r="AA11" s="25">
        <f>I12</f>
        <v>0.0008091435185185185</v>
      </c>
      <c r="AB11" s="25"/>
      <c r="AC11" s="25">
        <f>L12</f>
        <v>0.0006065972222222222</v>
      </c>
      <c r="AD11" s="25"/>
      <c r="AE11" s="25">
        <f>O12</f>
        <v>0.0007266203703703704</v>
      </c>
      <c r="AF11" s="25"/>
      <c r="AG11" s="25">
        <f>R12</f>
        <v>0.0005480324074074075</v>
      </c>
    </row>
    <row r="12" spans="1:33" ht="14.25">
      <c r="A12" s="31"/>
      <c r="B12" s="32" t="s">
        <v>16</v>
      </c>
      <c r="C12" s="93">
        <v>0.0005260416666666667</v>
      </c>
      <c r="D12" s="93"/>
      <c r="E12" s="34">
        <v>11</v>
      </c>
      <c r="F12" s="93">
        <v>0.0006738425925925925</v>
      </c>
      <c r="G12" s="93"/>
      <c r="H12" s="34">
        <v>9</v>
      </c>
      <c r="I12" s="93">
        <v>0.0008091435185185185</v>
      </c>
      <c r="J12" s="93"/>
      <c r="K12" s="34">
        <v>4</v>
      </c>
      <c r="L12" s="93">
        <v>0.0006065972222222222</v>
      </c>
      <c r="M12" s="93"/>
      <c r="N12" s="34">
        <v>6</v>
      </c>
      <c r="O12" s="93">
        <v>0.0007266203703703704</v>
      </c>
      <c r="P12" s="93"/>
      <c r="Q12" s="34">
        <v>2</v>
      </c>
      <c r="R12" s="100">
        <v>0.0005480324074074075</v>
      </c>
      <c r="S12" s="93"/>
      <c r="T12" s="34">
        <v>9</v>
      </c>
      <c r="V12" s="25"/>
      <c r="W12">
        <f>IF(W11=0,"",IF(W11&lt;$V$9,"TF",""))</f>
      </c>
      <c r="X12" s="20"/>
      <c r="Y12">
        <f>IF(Y11=0,"",IF(Y11&lt;$V$9,"TF",""))</f>
      </c>
      <c r="Z12" s="20"/>
      <c r="AA12">
        <f>IF(AA11=0,"",IF(AA11&lt;$V$9,"TF",""))</f>
      </c>
      <c r="AB12" s="20"/>
      <c r="AC12">
        <f>IF(AC11=0,"",IF(AC11&lt;$V$9,"TF",""))</f>
      </c>
      <c r="AD12" s="20"/>
      <c r="AE12">
        <f>IF(AE11=0,"",IF(AE11&lt;$V$9,"TF",""))</f>
      </c>
      <c r="AF12" s="20"/>
      <c r="AG12">
        <f>IF(AG11=0,"",IF(AG11&lt;$V$9,"TF",""))</f>
      </c>
    </row>
    <row r="13" spans="1:33" ht="14.25">
      <c r="A13" s="37">
        <v>3</v>
      </c>
      <c r="B13" s="38" t="s">
        <v>70</v>
      </c>
      <c r="C13" s="39" t="s">
        <v>121</v>
      </c>
      <c r="D13" s="39">
        <v>1</v>
      </c>
      <c r="E13" s="40">
        <v>6</v>
      </c>
      <c r="F13" s="41" t="s">
        <v>92</v>
      </c>
      <c r="G13" s="39">
        <v>5</v>
      </c>
      <c r="H13" s="40">
        <v>2</v>
      </c>
      <c r="I13" s="41" t="s">
        <v>172</v>
      </c>
      <c r="J13" s="39" t="s">
        <v>187</v>
      </c>
      <c r="K13" s="40">
        <v>0</v>
      </c>
      <c r="L13" s="41" t="s">
        <v>108</v>
      </c>
      <c r="M13" s="39">
        <v>2</v>
      </c>
      <c r="N13" s="40">
        <v>5</v>
      </c>
      <c r="O13" s="41" t="s">
        <v>153</v>
      </c>
      <c r="P13" s="39">
        <v>4</v>
      </c>
      <c r="Q13" s="40">
        <v>3</v>
      </c>
      <c r="R13" s="41" t="s">
        <v>138</v>
      </c>
      <c r="S13" s="39">
        <v>3</v>
      </c>
      <c r="T13" s="40">
        <v>4</v>
      </c>
      <c r="V13" s="20"/>
      <c r="W13" s="25">
        <f>$C14</f>
        <v>0.00044293981481481485</v>
      </c>
      <c r="X13" s="25"/>
      <c r="Y13" s="25">
        <f>F14</f>
        <v>0.0006586805555555555</v>
      </c>
      <c r="Z13" s="25"/>
      <c r="AA13" s="25">
        <f>I14</f>
        <v>0</v>
      </c>
      <c r="AB13" s="25"/>
      <c r="AC13" s="25">
        <f>L14</f>
        <v>0.0004637731481481482</v>
      </c>
      <c r="AD13" s="25"/>
      <c r="AE13" s="25">
        <f>O14</f>
        <v>0.0005631944444444444</v>
      </c>
      <c r="AF13" s="25"/>
      <c r="AG13" s="25">
        <f>R14</f>
        <v>0.0004942129629629629</v>
      </c>
    </row>
    <row r="14" spans="1:33" ht="14.25">
      <c r="A14" s="37"/>
      <c r="B14" s="38" t="s">
        <v>15</v>
      </c>
      <c r="C14" s="94">
        <v>0.00044293981481481485</v>
      </c>
      <c r="D14" s="94"/>
      <c r="E14" s="40">
        <v>17</v>
      </c>
      <c r="F14" s="94">
        <v>0.0006586805555555555</v>
      </c>
      <c r="G14" s="94"/>
      <c r="H14" s="40">
        <v>11</v>
      </c>
      <c r="I14" s="94">
        <v>0</v>
      </c>
      <c r="J14" s="94"/>
      <c r="K14" s="40">
        <v>4</v>
      </c>
      <c r="L14" s="94">
        <v>0.0004637731481481482</v>
      </c>
      <c r="M14" s="94"/>
      <c r="N14" s="40">
        <v>11</v>
      </c>
      <c r="O14" s="94">
        <v>0.0005631944444444444</v>
      </c>
      <c r="P14" s="94"/>
      <c r="Q14" s="40">
        <v>5</v>
      </c>
      <c r="R14" s="94">
        <v>0.0004942129629629629</v>
      </c>
      <c r="S14" s="94"/>
      <c r="T14" s="40">
        <v>13</v>
      </c>
      <c r="V14" s="20"/>
      <c r="W14">
        <f>IF(W13=0,"",IF(W13&lt;$V$9,"TF",""))</f>
      </c>
      <c r="X14" s="20"/>
      <c r="Y14">
        <f>IF(Y13=0,"",IF(Y13&lt;$V$9,"TF",""))</f>
      </c>
      <c r="Z14" s="20"/>
      <c r="AA14">
        <f>IF(AA13=0,"",IF(AA13&lt;$V$9,"TF",""))</f>
      </c>
      <c r="AB14" s="20"/>
      <c r="AC14">
        <f>IF(AC13=0,"",IF(AC13&lt;$V$9,"TF",""))</f>
      </c>
      <c r="AD14" s="20"/>
      <c r="AE14">
        <f>IF(AE13=0,"",IF(AE13&lt;$V$9,"TF",""))</f>
      </c>
      <c r="AF14" s="20"/>
      <c r="AG14">
        <f>IF(AG13=0,"",IF(AG13&lt;$V$9,"TF",""))</f>
      </c>
    </row>
    <row r="15" spans="1:33" ht="14.25">
      <c r="A15" s="31">
        <v>4</v>
      </c>
      <c r="B15" s="32" t="s">
        <v>71</v>
      </c>
      <c r="C15" s="33" t="s">
        <v>122</v>
      </c>
      <c r="D15" s="33">
        <v>1</v>
      </c>
      <c r="E15" s="34">
        <v>6</v>
      </c>
      <c r="F15" s="42" t="s">
        <v>93</v>
      </c>
      <c r="G15" s="33">
        <v>2</v>
      </c>
      <c r="H15" s="34">
        <v>5</v>
      </c>
      <c r="I15" s="42" t="s">
        <v>168</v>
      </c>
      <c r="J15" s="33">
        <v>6</v>
      </c>
      <c r="K15" s="34">
        <v>1</v>
      </c>
      <c r="L15" s="42" t="s">
        <v>109</v>
      </c>
      <c r="M15" s="33">
        <v>3</v>
      </c>
      <c r="N15" s="34">
        <v>4</v>
      </c>
      <c r="O15" s="42" t="s">
        <v>154</v>
      </c>
      <c r="P15" s="33">
        <v>5</v>
      </c>
      <c r="Q15" s="34">
        <v>2</v>
      </c>
      <c r="R15" s="42" t="s">
        <v>139</v>
      </c>
      <c r="S15" s="33">
        <v>4</v>
      </c>
      <c r="T15" s="34">
        <v>3</v>
      </c>
      <c r="V15" s="20"/>
      <c r="W15" s="25">
        <f>$C16</f>
        <v>0.0004528935185185185</v>
      </c>
      <c r="X15" s="25"/>
      <c r="Y15" s="25">
        <f>F16</f>
        <v>0.00045578703703703704</v>
      </c>
      <c r="Z15" s="25"/>
      <c r="AA15" s="25">
        <f>I16</f>
        <v>0.0005679398148148148</v>
      </c>
      <c r="AB15" s="25"/>
      <c r="AC15" s="25">
        <f>L16</f>
        <v>0.0004916666666666666</v>
      </c>
      <c r="AD15" s="25"/>
      <c r="AE15" s="25">
        <f>O16</f>
        <v>0.0005533564814814815</v>
      </c>
      <c r="AF15" s="25"/>
      <c r="AG15" s="25">
        <f>R16</f>
        <v>0.0005188657407407407</v>
      </c>
    </row>
    <row r="16" spans="1:33" ht="14.25">
      <c r="A16" s="31"/>
      <c r="B16" s="32" t="s">
        <v>15</v>
      </c>
      <c r="C16" s="93">
        <v>0.0004528935185185185</v>
      </c>
      <c r="D16" s="93"/>
      <c r="E16" s="34">
        <v>23</v>
      </c>
      <c r="F16" s="93">
        <v>0.00045578703703703704</v>
      </c>
      <c r="G16" s="93"/>
      <c r="H16" s="34">
        <v>16</v>
      </c>
      <c r="I16" s="93">
        <v>0.0005679398148148148</v>
      </c>
      <c r="J16" s="93"/>
      <c r="K16" s="34">
        <v>5</v>
      </c>
      <c r="L16" s="93">
        <v>0.0004916666666666666</v>
      </c>
      <c r="M16" s="93"/>
      <c r="N16" s="34">
        <v>15</v>
      </c>
      <c r="O16" s="93">
        <v>0.0005533564814814815</v>
      </c>
      <c r="P16" s="93"/>
      <c r="Q16" s="34">
        <v>7</v>
      </c>
      <c r="R16" s="100">
        <v>0.0005188657407407407</v>
      </c>
      <c r="S16" s="93"/>
      <c r="T16" s="34">
        <v>16</v>
      </c>
      <c r="V16" s="78"/>
      <c r="W16" s="73">
        <f>IF(W15=0,"",IF(W15&lt;$V$9,"TF",""))</f>
      </c>
      <c r="X16" s="74"/>
      <c r="Y16" s="73">
        <f>IF(Y15=0,"",IF(Y15&lt;$V$9,"TF",""))</f>
      </c>
      <c r="Z16" s="74"/>
      <c r="AA16" s="73">
        <f>IF(AA15=0,"",IF(AA15&lt;$V$9,"TF",""))</f>
      </c>
      <c r="AB16" s="74"/>
      <c r="AC16" s="73">
        <f>IF(AC15=0,"",IF(AC15&lt;$V$9,"TF",""))</f>
      </c>
      <c r="AD16" s="74"/>
      <c r="AE16" s="73">
        <f>IF(AE15=0,"",IF(AE15&lt;$V$9,"TF",""))</f>
      </c>
      <c r="AF16" s="74"/>
      <c r="AG16" s="73">
        <f>IF(AG15=0,"",IF(AG15&lt;$V$9,"TF",""))</f>
      </c>
    </row>
    <row r="17" spans="1:33" ht="14.25">
      <c r="A17" s="37">
        <v>5</v>
      </c>
      <c r="B17" s="38" t="s">
        <v>72</v>
      </c>
      <c r="C17" s="39" t="s">
        <v>123</v>
      </c>
      <c r="D17" s="39">
        <v>1</v>
      </c>
      <c r="E17" s="40">
        <v>6</v>
      </c>
      <c r="F17" s="41" t="s">
        <v>102</v>
      </c>
      <c r="G17" s="39">
        <v>6</v>
      </c>
      <c r="H17" s="40">
        <v>1</v>
      </c>
      <c r="I17" s="41" t="s">
        <v>169</v>
      </c>
      <c r="J17" s="39">
        <v>5</v>
      </c>
      <c r="K17" s="40">
        <v>2</v>
      </c>
      <c r="L17" s="41" t="s">
        <v>110</v>
      </c>
      <c r="M17" s="39">
        <v>4</v>
      </c>
      <c r="N17" s="40">
        <v>3</v>
      </c>
      <c r="O17" s="41" t="s">
        <v>155</v>
      </c>
      <c r="P17" s="39">
        <v>2</v>
      </c>
      <c r="Q17" s="40">
        <v>5</v>
      </c>
      <c r="R17" s="41" t="s">
        <v>140</v>
      </c>
      <c r="S17" s="39">
        <v>3</v>
      </c>
      <c r="T17" s="40">
        <v>4</v>
      </c>
      <c r="V17" s="72"/>
      <c r="W17" s="25">
        <f>$C18</f>
        <v>0.0004144675925925926</v>
      </c>
      <c r="X17" s="25"/>
      <c r="Y17" s="25">
        <f>F18</f>
        <v>0.000524537037037037</v>
      </c>
      <c r="Z17" s="25"/>
      <c r="AA17" s="25">
        <f>I18</f>
        <v>0.00045891203703703697</v>
      </c>
      <c r="AB17" s="25"/>
      <c r="AC17" s="25">
        <f>L18</f>
        <v>0.00044108796296296295</v>
      </c>
      <c r="AD17" s="25"/>
      <c r="AE17" s="25">
        <f>O18</f>
        <v>0.00041840277777777774</v>
      </c>
      <c r="AF17" s="25"/>
      <c r="AG17" s="25">
        <f>R18</f>
        <v>0.00042615740740740743</v>
      </c>
    </row>
    <row r="18" spans="1:33" ht="14.25">
      <c r="A18" s="37"/>
      <c r="B18" s="38" t="s">
        <v>14</v>
      </c>
      <c r="C18" s="94">
        <v>0.0004144675925925926</v>
      </c>
      <c r="D18" s="94"/>
      <c r="E18" s="40">
        <v>29</v>
      </c>
      <c r="F18" s="94">
        <v>0.000524537037037037</v>
      </c>
      <c r="G18" s="94"/>
      <c r="H18" s="40">
        <v>17</v>
      </c>
      <c r="I18" s="94">
        <v>0.00045891203703703697</v>
      </c>
      <c r="J18" s="94"/>
      <c r="K18" s="40">
        <v>7</v>
      </c>
      <c r="L18" s="94">
        <v>0.00044108796296296295</v>
      </c>
      <c r="M18" s="94"/>
      <c r="N18" s="40">
        <v>18</v>
      </c>
      <c r="O18" s="94">
        <v>0.00041840277777777774</v>
      </c>
      <c r="P18" s="94"/>
      <c r="Q18" s="40">
        <v>12</v>
      </c>
      <c r="R18" s="94">
        <v>0.00042615740740740743</v>
      </c>
      <c r="S18" s="94"/>
      <c r="T18" s="40">
        <v>20</v>
      </c>
      <c r="V18" s="75"/>
      <c r="W18">
        <f>IF(W17=0,"",IF(W17&lt;$V17,"TF",""))</f>
      </c>
      <c r="X18" s="20"/>
      <c r="Y18">
        <f>IF(Y17=0,"",IF(Y17&lt;$V17,"TF",""))</f>
      </c>
      <c r="Z18" s="20"/>
      <c r="AA18">
        <f>IF(AA17=0,"",IF(AA17&lt;$V17,"TF",""))</f>
      </c>
      <c r="AB18" s="20"/>
      <c r="AC18">
        <f>IF(AC17=0,"",IF(AC17&lt;$V17,"TF",""))</f>
      </c>
      <c r="AD18" s="20"/>
      <c r="AE18">
        <f>IF(AE17=0,"",IF(AE17&lt;$V17,"TF",""))</f>
      </c>
      <c r="AF18" s="20"/>
      <c r="AG18">
        <f>IF(AG17=0,"",IF(AG17&lt;$V17,"TF",""))</f>
      </c>
    </row>
    <row r="19" spans="1:33" ht="14.25">
      <c r="A19" s="31">
        <v>6</v>
      </c>
      <c r="B19" s="32" t="s">
        <v>73</v>
      </c>
      <c r="C19" s="33" t="s">
        <v>124</v>
      </c>
      <c r="D19" s="33">
        <v>1</v>
      </c>
      <c r="E19" s="34">
        <v>6</v>
      </c>
      <c r="F19" s="42" t="s">
        <v>95</v>
      </c>
      <c r="G19" s="33">
        <v>6</v>
      </c>
      <c r="H19" s="34">
        <v>1</v>
      </c>
      <c r="I19" s="42" t="s">
        <v>170</v>
      </c>
      <c r="J19" s="33">
        <v>5</v>
      </c>
      <c r="K19" s="34">
        <v>2</v>
      </c>
      <c r="L19" s="42" t="s">
        <v>111</v>
      </c>
      <c r="M19" s="33">
        <v>3</v>
      </c>
      <c r="N19" s="34">
        <v>4</v>
      </c>
      <c r="O19" s="42" t="s">
        <v>156</v>
      </c>
      <c r="P19" s="33">
        <v>4</v>
      </c>
      <c r="Q19" s="34">
        <v>3</v>
      </c>
      <c r="R19" s="42" t="s">
        <v>141</v>
      </c>
      <c r="S19" s="33">
        <v>2</v>
      </c>
      <c r="T19" s="34">
        <v>5</v>
      </c>
      <c r="V19" s="72"/>
      <c r="W19" s="25">
        <f>$C20</f>
        <v>0.00041018518518518514</v>
      </c>
      <c r="X19" s="25"/>
      <c r="Y19" s="25">
        <f>F20</f>
        <v>0.0005925925925925926</v>
      </c>
      <c r="Z19" s="25"/>
      <c r="AA19" s="25">
        <f>I20</f>
        <v>0.00048182870370370377</v>
      </c>
      <c r="AB19" s="25"/>
      <c r="AC19" s="25">
        <f>L20</f>
        <v>0.00045219907407407405</v>
      </c>
      <c r="AD19" s="25"/>
      <c r="AE19" s="25">
        <f>O20</f>
        <v>0.00047708333333333327</v>
      </c>
      <c r="AF19" s="25"/>
      <c r="AG19" s="25">
        <f>R20</f>
        <v>0.0004128472222222222</v>
      </c>
    </row>
    <row r="20" spans="1:33" ht="14.25">
      <c r="A20" s="31"/>
      <c r="B20" s="32" t="s">
        <v>14</v>
      </c>
      <c r="C20" s="93">
        <v>0.00041018518518518514</v>
      </c>
      <c r="D20" s="93"/>
      <c r="E20" s="34">
        <v>35</v>
      </c>
      <c r="F20" s="93">
        <v>0.0005925925925925926</v>
      </c>
      <c r="G20" s="93"/>
      <c r="H20" s="34">
        <v>18</v>
      </c>
      <c r="I20" s="93">
        <v>0.00048182870370370377</v>
      </c>
      <c r="J20" s="93"/>
      <c r="K20" s="34">
        <v>9</v>
      </c>
      <c r="L20" s="93">
        <v>0.00045219907407407405</v>
      </c>
      <c r="M20" s="93"/>
      <c r="N20" s="34">
        <v>22</v>
      </c>
      <c r="O20" s="93">
        <v>0.00047708333333333327</v>
      </c>
      <c r="P20" s="93"/>
      <c r="Q20" s="34">
        <v>15</v>
      </c>
      <c r="R20" s="93">
        <v>0.0004128472222222222</v>
      </c>
      <c r="S20" s="93"/>
      <c r="T20" s="34">
        <v>25</v>
      </c>
      <c r="V20" s="75"/>
      <c r="W20">
        <f>IF(W19=0,"",IF(W19&lt;$V19,"TF",""))</f>
      </c>
      <c r="X20" s="20"/>
      <c r="Y20">
        <f>IF(Y19=0,"",IF(Y19&lt;$V19,"TF",""))</f>
      </c>
      <c r="Z20" s="20"/>
      <c r="AA20">
        <f>IF(AA19=0,"",IF(AA19&lt;$V19,"TF",""))</f>
      </c>
      <c r="AB20" s="20"/>
      <c r="AC20">
        <f>IF(AC19=0,"",IF(AC19&lt;$V19,"TF",""))</f>
      </c>
      <c r="AD20" s="20"/>
      <c r="AE20">
        <f>IF(AE19=0,"",IF(AE19&lt;$V19,"TF",""))</f>
      </c>
      <c r="AF20" s="20"/>
      <c r="AG20">
        <f>IF(AG19=0,"",IF(AG19&lt;$V19,"TF",""))</f>
      </c>
    </row>
    <row r="21" spans="1:33" ht="14.25">
      <c r="A21" s="37">
        <v>7</v>
      </c>
      <c r="B21" s="71" t="s">
        <v>50</v>
      </c>
      <c r="C21" s="39" t="s">
        <v>96</v>
      </c>
      <c r="D21" s="39">
        <v>1</v>
      </c>
      <c r="E21" s="40">
        <v>6</v>
      </c>
      <c r="F21" s="41" t="s">
        <v>96</v>
      </c>
      <c r="G21" s="39" t="s">
        <v>187</v>
      </c>
      <c r="H21" s="40">
        <v>0</v>
      </c>
      <c r="I21" s="41" t="s">
        <v>190</v>
      </c>
      <c r="J21" s="39" t="s">
        <v>188</v>
      </c>
      <c r="K21" s="40">
        <v>0</v>
      </c>
      <c r="L21" s="41" t="s">
        <v>96</v>
      </c>
      <c r="M21" s="39">
        <v>2</v>
      </c>
      <c r="N21" s="40">
        <v>5</v>
      </c>
      <c r="O21" s="41" t="s">
        <v>157</v>
      </c>
      <c r="P21" s="39" t="s">
        <v>158</v>
      </c>
      <c r="Q21" s="40">
        <v>0</v>
      </c>
      <c r="R21" s="41" t="s">
        <v>96</v>
      </c>
      <c r="S21" s="39">
        <v>3</v>
      </c>
      <c r="T21" s="40">
        <v>4</v>
      </c>
      <c r="V21" s="72"/>
      <c r="W21" s="25">
        <f>$C22</f>
        <v>0.0009561342592592593</v>
      </c>
      <c r="X21" s="25"/>
      <c r="Y21" s="25">
        <f>F22</f>
        <v>0</v>
      </c>
      <c r="Z21" s="25"/>
      <c r="AA21" s="25">
        <f>I22</f>
        <v>0</v>
      </c>
      <c r="AB21" s="25"/>
      <c r="AC21" s="25">
        <f>L22</f>
        <v>0.0010568287037037037</v>
      </c>
      <c r="AD21" s="25"/>
      <c r="AE21" s="25">
        <f>O22</f>
        <v>0</v>
      </c>
      <c r="AF21" s="25"/>
      <c r="AG21" s="25">
        <f>R22</f>
        <v>0.0010971064814814815</v>
      </c>
    </row>
    <row r="22" spans="1:33" ht="14.25">
      <c r="A22" s="37"/>
      <c r="B22" s="68" t="s">
        <v>12</v>
      </c>
      <c r="C22" s="91">
        <v>0.0009561342592592593</v>
      </c>
      <c r="D22" s="92"/>
      <c r="E22" s="40">
        <v>41</v>
      </c>
      <c r="F22" s="91">
        <v>0</v>
      </c>
      <c r="G22" s="92"/>
      <c r="H22" s="40">
        <v>18</v>
      </c>
      <c r="I22" s="91">
        <v>0</v>
      </c>
      <c r="J22" s="92"/>
      <c r="K22" s="40">
        <v>9</v>
      </c>
      <c r="L22" s="94">
        <v>0.0010568287037037037</v>
      </c>
      <c r="M22" s="94"/>
      <c r="N22" s="40">
        <v>27</v>
      </c>
      <c r="O22" s="91">
        <v>0</v>
      </c>
      <c r="P22" s="92"/>
      <c r="Q22" s="40">
        <v>15</v>
      </c>
      <c r="R22" s="91">
        <v>0.0010971064814814815</v>
      </c>
      <c r="S22" s="92"/>
      <c r="T22" s="40">
        <v>29</v>
      </c>
      <c r="V22" s="75"/>
      <c r="W22">
        <f>IF(W21=0,"",IF(W21&lt;$V21,"TF",""))</f>
      </c>
      <c r="X22" s="20"/>
      <c r="Y22">
        <f>IF(Y21=0,"",IF(Y21&lt;$V21,"TF",""))</f>
      </c>
      <c r="Z22" s="20"/>
      <c r="AA22">
        <f>IF(AA21=0,"",IF(AA21&lt;$V21,"TF",""))</f>
      </c>
      <c r="AB22" s="20"/>
      <c r="AC22">
        <f>IF(AC21=0,"",IF(AC21&lt;$V21,"TF",""))</f>
      </c>
      <c r="AD22" s="20"/>
      <c r="AE22">
        <f>IF(AE21=0,"",IF(AE21&lt;$V21,"TF",""))</f>
      </c>
      <c r="AF22" s="20"/>
      <c r="AG22">
        <f>IF(AG21=0,"",IF(AG21&lt;$V21,"TF",""))</f>
      </c>
    </row>
    <row r="23" spans="1:33" ht="14.25">
      <c r="A23" s="31">
        <v>8</v>
      </c>
      <c r="B23" s="69" t="s">
        <v>51</v>
      </c>
      <c r="C23" s="33" t="s">
        <v>96</v>
      </c>
      <c r="D23" s="33">
        <v>1</v>
      </c>
      <c r="E23" s="34">
        <v>6</v>
      </c>
      <c r="F23" s="42" t="s">
        <v>96</v>
      </c>
      <c r="G23" s="33">
        <v>4</v>
      </c>
      <c r="H23" s="34">
        <v>3</v>
      </c>
      <c r="I23" s="42" t="s">
        <v>96</v>
      </c>
      <c r="J23" s="33">
        <v>5</v>
      </c>
      <c r="K23" s="34">
        <v>2</v>
      </c>
      <c r="L23" s="42" t="s">
        <v>96</v>
      </c>
      <c r="M23" s="33">
        <v>3</v>
      </c>
      <c r="N23" s="34">
        <v>4</v>
      </c>
      <c r="O23" s="42" t="s">
        <v>96</v>
      </c>
      <c r="P23" s="33" t="s">
        <v>187</v>
      </c>
      <c r="Q23" s="34">
        <v>0</v>
      </c>
      <c r="R23" s="42" t="s">
        <v>96</v>
      </c>
      <c r="S23" s="33">
        <v>2</v>
      </c>
      <c r="T23" s="34">
        <v>5</v>
      </c>
      <c r="V23" s="72"/>
      <c r="W23" s="25">
        <f>$C24</f>
        <v>0.0009506944444444444</v>
      </c>
      <c r="X23" s="25"/>
      <c r="Y23" s="25">
        <f>F24</f>
        <v>0.0011443287037037036</v>
      </c>
      <c r="Z23" s="25"/>
      <c r="AA23" s="25">
        <f>I24</f>
        <v>0.0011671296296296297</v>
      </c>
      <c r="AB23" s="25"/>
      <c r="AC23" s="25">
        <f>L24</f>
        <v>0.0010800925925925928</v>
      </c>
      <c r="AD23" s="25"/>
      <c r="AE23" s="25">
        <f>O24</f>
        <v>0</v>
      </c>
      <c r="AF23" s="25"/>
      <c r="AG23" s="25">
        <f>R24</f>
        <v>0.0009672453703703704</v>
      </c>
    </row>
    <row r="24" spans="1:33" ht="14.25">
      <c r="A24" s="31"/>
      <c r="B24" s="70" t="s">
        <v>12</v>
      </c>
      <c r="C24" s="93">
        <v>0.0009506944444444444</v>
      </c>
      <c r="D24" s="93"/>
      <c r="E24" s="34">
        <v>47</v>
      </c>
      <c r="F24" s="93">
        <v>0.0011443287037037036</v>
      </c>
      <c r="G24" s="93"/>
      <c r="H24" s="34">
        <v>21</v>
      </c>
      <c r="I24" s="93">
        <v>0.0011671296296296297</v>
      </c>
      <c r="J24" s="93"/>
      <c r="K24" s="34">
        <v>11</v>
      </c>
      <c r="L24" s="93">
        <v>0.0010800925925925928</v>
      </c>
      <c r="M24" s="93"/>
      <c r="N24" s="34">
        <v>31</v>
      </c>
      <c r="O24" s="93">
        <v>0</v>
      </c>
      <c r="P24" s="93"/>
      <c r="Q24" s="34">
        <v>15</v>
      </c>
      <c r="R24" s="93">
        <v>0.0009672453703703704</v>
      </c>
      <c r="S24" s="93"/>
      <c r="T24" s="34">
        <v>34</v>
      </c>
      <c r="V24" s="75"/>
      <c r="W24">
        <f>IF(W23=0,"",IF(W23&lt;$V23,"TF",""))</f>
      </c>
      <c r="X24" s="20"/>
      <c r="Y24">
        <f>IF(Y23=0,"",IF(Y23&lt;$V23,"TF",""))</f>
      </c>
      <c r="Z24" s="20"/>
      <c r="AA24">
        <f>IF(AA23=0,"",IF(AA23&lt;$V23,"TF",""))</f>
      </c>
      <c r="AB24" s="20"/>
      <c r="AC24">
        <f>IF(AC23=0,"",IF(AC23&lt;$V23,"TF",""))</f>
      </c>
      <c r="AD24" s="20"/>
      <c r="AE24">
        <f>IF(AE23=0,"",IF(AE23&lt;$V23,"TF",""))</f>
      </c>
      <c r="AF24" s="20"/>
      <c r="AG24">
        <f>IF(AG23=0,"",IF(AG23&lt;$V23,"TF",""))</f>
      </c>
    </row>
    <row r="25" spans="1:33" ht="14.25">
      <c r="A25" s="37">
        <v>9</v>
      </c>
      <c r="B25" s="38" t="s">
        <v>70</v>
      </c>
      <c r="C25" s="39" t="s">
        <v>129</v>
      </c>
      <c r="D25" s="39">
        <v>1</v>
      </c>
      <c r="E25" s="40">
        <v>6</v>
      </c>
      <c r="F25" s="41" t="s">
        <v>97</v>
      </c>
      <c r="G25" s="39">
        <v>5</v>
      </c>
      <c r="H25" s="40">
        <v>2</v>
      </c>
      <c r="I25" s="41" t="s">
        <v>166</v>
      </c>
      <c r="J25" s="39">
        <v>6</v>
      </c>
      <c r="K25" s="40">
        <v>1</v>
      </c>
      <c r="L25" s="41" t="s">
        <v>112</v>
      </c>
      <c r="M25" s="39">
        <v>3</v>
      </c>
      <c r="N25" s="40">
        <v>4</v>
      </c>
      <c r="O25" s="41" t="s">
        <v>159</v>
      </c>
      <c r="P25" s="39">
        <v>4</v>
      </c>
      <c r="Q25" s="40">
        <v>3</v>
      </c>
      <c r="R25" s="41" t="s">
        <v>142</v>
      </c>
      <c r="S25" s="39">
        <v>2</v>
      </c>
      <c r="T25" s="40">
        <v>5</v>
      </c>
      <c r="V25" s="72"/>
      <c r="W25" s="25">
        <f>$C26</f>
        <v>0.0003886574074074074</v>
      </c>
      <c r="X25" s="25"/>
      <c r="Y25" s="25">
        <f>F26</f>
        <v>0.0005340277777777778</v>
      </c>
      <c r="Z25" s="25"/>
      <c r="AA25" s="25">
        <f>I26</f>
        <v>0.0005775462962962963</v>
      </c>
      <c r="AB25" s="25"/>
      <c r="AC25" s="25">
        <f>L26</f>
        <v>0.0004337962962962963</v>
      </c>
      <c r="AD25" s="25"/>
      <c r="AE25" s="25">
        <f>O26</f>
        <v>0.00048726851851851855</v>
      </c>
      <c r="AF25" s="25"/>
      <c r="AG25" s="25">
        <f>R26</f>
        <v>0.00042106481481481487</v>
      </c>
    </row>
    <row r="26" spans="1:33" ht="14.25">
      <c r="A26" s="37"/>
      <c r="B26" s="38" t="s">
        <v>17</v>
      </c>
      <c r="C26" s="91">
        <v>0.0003886574074074074</v>
      </c>
      <c r="D26" s="92"/>
      <c r="E26" s="40">
        <v>53</v>
      </c>
      <c r="F26" s="91">
        <v>0.0005340277777777778</v>
      </c>
      <c r="G26" s="92"/>
      <c r="H26" s="40">
        <v>23</v>
      </c>
      <c r="I26" s="91">
        <v>0.0005775462962962963</v>
      </c>
      <c r="J26" s="92"/>
      <c r="K26" s="40">
        <v>12</v>
      </c>
      <c r="L26" s="91">
        <v>0.0004337962962962963</v>
      </c>
      <c r="M26" s="92"/>
      <c r="N26" s="40">
        <v>35</v>
      </c>
      <c r="O26" s="91">
        <v>0.00048726851851851855</v>
      </c>
      <c r="P26" s="92"/>
      <c r="Q26" s="40">
        <v>18</v>
      </c>
      <c r="R26" s="91">
        <v>0.00042106481481481487</v>
      </c>
      <c r="S26" s="92"/>
      <c r="T26" s="40">
        <v>39</v>
      </c>
      <c r="V26" s="75"/>
      <c r="W26">
        <f>IF(W25=0,"",IF(W25&lt;$V25,"TF",""))</f>
      </c>
      <c r="X26" s="20"/>
      <c r="Y26">
        <f>IF(Y25=0,"",IF(Y25&lt;$V25,"TF",""))</f>
      </c>
      <c r="Z26" s="20"/>
      <c r="AA26">
        <f>IF(AA25=0,"",IF(AA25&lt;$V25,"TF",""))</f>
      </c>
      <c r="AB26" s="20"/>
      <c r="AC26">
        <f>IF(AC25=0,"",IF(AC25&lt;$V25,"TF",""))</f>
      </c>
      <c r="AD26" s="20"/>
      <c r="AE26">
        <f>IF(AE25=0,"",IF(AE25&lt;$V25,"TF",""))</f>
      </c>
      <c r="AF26" s="20"/>
      <c r="AG26">
        <f>IF(AG25=0,"",IF(AG25&lt;$V25,"TF",""))</f>
      </c>
    </row>
    <row r="27" spans="1:33" ht="14.25">
      <c r="A27" s="31">
        <v>10</v>
      </c>
      <c r="B27" s="32" t="s">
        <v>71</v>
      </c>
      <c r="C27" s="33" t="s">
        <v>125</v>
      </c>
      <c r="D27" s="33">
        <v>1</v>
      </c>
      <c r="E27" s="34">
        <v>6</v>
      </c>
      <c r="F27" s="42" t="s">
        <v>93</v>
      </c>
      <c r="G27" s="33">
        <v>2</v>
      </c>
      <c r="H27" s="34">
        <v>5</v>
      </c>
      <c r="I27" s="42" t="s">
        <v>173</v>
      </c>
      <c r="J27" s="33">
        <v>4</v>
      </c>
      <c r="K27" s="34">
        <v>3</v>
      </c>
      <c r="L27" s="42" t="s">
        <v>111</v>
      </c>
      <c r="M27" s="33">
        <v>3</v>
      </c>
      <c r="N27" s="34">
        <v>4</v>
      </c>
      <c r="O27" s="42" t="s">
        <v>160</v>
      </c>
      <c r="P27" s="33">
        <v>6</v>
      </c>
      <c r="Q27" s="34">
        <v>1</v>
      </c>
      <c r="R27" s="42" t="s">
        <v>143</v>
      </c>
      <c r="S27" s="33">
        <v>5</v>
      </c>
      <c r="T27" s="34">
        <v>2</v>
      </c>
      <c r="V27" s="72"/>
      <c r="W27" s="25">
        <f>$C28</f>
        <v>0.0003861111111111111</v>
      </c>
      <c r="X27" s="25"/>
      <c r="Y27" s="25">
        <f>F28</f>
        <v>0.0003890046296296296</v>
      </c>
      <c r="Z27" s="25"/>
      <c r="AA27" s="25">
        <f>I28</f>
        <v>0.0004456018518518519</v>
      </c>
      <c r="AB27" s="25"/>
      <c r="AC27" s="25">
        <f>L28</f>
        <v>0.00043217592592592597</v>
      </c>
      <c r="AD27" s="25"/>
      <c r="AE27" s="25">
        <f>O28</f>
        <v>0.00047395833333333334</v>
      </c>
      <c r="AF27" s="25"/>
      <c r="AG27" s="25">
        <f>R28</f>
        <v>0.00047037037037037034</v>
      </c>
    </row>
    <row r="28" spans="1:33" ht="14.25">
      <c r="A28" s="31"/>
      <c r="B28" s="32" t="s">
        <v>17</v>
      </c>
      <c r="C28" s="93">
        <v>0.0003861111111111111</v>
      </c>
      <c r="D28" s="93"/>
      <c r="E28" s="34">
        <v>59</v>
      </c>
      <c r="F28" s="93">
        <v>0.0003890046296296296</v>
      </c>
      <c r="G28" s="93"/>
      <c r="H28" s="34">
        <v>28</v>
      </c>
      <c r="I28" s="93">
        <v>0.0004456018518518519</v>
      </c>
      <c r="J28" s="93"/>
      <c r="K28" s="34">
        <v>15</v>
      </c>
      <c r="L28" s="93">
        <v>0.00043217592592592597</v>
      </c>
      <c r="M28" s="93"/>
      <c r="N28" s="34">
        <v>39</v>
      </c>
      <c r="O28" s="93">
        <v>0.00047395833333333334</v>
      </c>
      <c r="P28" s="93"/>
      <c r="Q28" s="34">
        <v>19</v>
      </c>
      <c r="R28" s="93">
        <v>0.00047037037037037034</v>
      </c>
      <c r="S28" s="93"/>
      <c r="T28" s="34">
        <v>41</v>
      </c>
      <c r="V28" s="75"/>
      <c r="W28">
        <f>IF(W27=0,"",IF(W27&lt;$V27,"TF",""))</f>
      </c>
      <c r="X28" s="20"/>
      <c r="Y28">
        <f>IF(Y27=0,"",IF(Y27&lt;$V27,"TF",""))</f>
      </c>
      <c r="Z28" s="20"/>
      <c r="AA28">
        <f>IF(AA27=0,"",IF(AA27&lt;$V27,"TF",""))</f>
      </c>
      <c r="AB28" s="20"/>
      <c r="AC28">
        <f>IF(AC27=0,"",IF(AC27&lt;$V27,"TF",""))</f>
      </c>
      <c r="AD28" s="20"/>
      <c r="AE28">
        <f>IF(AE27=0,"",IF(AE27&lt;$V27,"TF",""))</f>
      </c>
      <c r="AF28" s="20"/>
      <c r="AG28">
        <f>IF(AG27=0,"",IF(AG27&lt;$V27,"TF",""))</f>
      </c>
    </row>
    <row r="29" spans="1:33" ht="14.25">
      <c r="A29" s="37">
        <v>11</v>
      </c>
      <c r="B29" s="71" t="s">
        <v>74</v>
      </c>
      <c r="C29" s="39" t="s">
        <v>96</v>
      </c>
      <c r="D29" s="39">
        <v>1</v>
      </c>
      <c r="E29" s="40">
        <v>6</v>
      </c>
      <c r="F29" s="41" t="s">
        <v>96</v>
      </c>
      <c r="G29" s="39" t="s">
        <v>187</v>
      </c>
      <c r="H29" s="40">
        <v>0</v>
      </c>
      <c r="I29" s="41" t="s">
        <v>96</v>
      </c>
      <c r="J29" s="39">
        <v>5</v>
      </c>
      <c r="K29" s="40">
        <v>2</v>
      </c>
      <c r="L29" s="41" t="s">
        <v>96</v>
      </c>
      <c r="M29" s="39">
        <v>2</v>
      </c>
      <c r="N29" s="40">
        <v>5</v>
      </c>
      <c r="O29" s="41" t="s">
        <v>96</v>
      </c>
      <c r="P29" s="39">
        <v>4</v>
      </c>
      <c r="Q29" s="40">
        <v>3</v>
      </c>
      <c r="R29" s="41" t="s">
        <v>96</v>
      </c>
      <c r="S29" s="39">
        <v>3</v>
      </c>
      <c r="T29" s="40">
        <v>4</v>
      </c>
      <c r="V29" s="72"/>
      <c r="W29" s="25">
        <f>$C30</f>
        <v>0.0006782407407407406</v>
      </c>
      <c r="X29" s="25"/>
      <c r="Y29" s="25">
        <f>F30</f>
        <v>0</v>
      </c>
      <c r="Z29" s="25"/>
      <c r="AA29" s="25">
        <f>I30</f>
        <v>0.001028125</v>
      </c>
      <c r="AB29" s="25"/>
      <c r="AC29" s="25">
        <f>L30</f>
        <v>0.0008104166666666668</v>
      </c>
      <c r="AD29" s="25"/>
      <c r="AE29" s="25">
        <f>O30</f>
        <v>0.0008824074074074074</v>
      </c>
      <c r="AF29" s="25"/>
      <c r="AG29" s="25">
        <f>R30</f>
        <v>0.0008480324074074075</v>
      </c>
    </row>
    <row r="30" spans="1:33" ht="14.25">
      <c r="A30" s="37"/>
      <c r="B30" s="68" t="s">
        <v>12</v>
      </c>
      <c r="C30" s="91">
        <v>0.0006782407407407406</v>
      </c>
      <c r="D30" s="92"/>
      <c r="E30" s="40">
        <v>65</v>
      </c>
      <c r="F30" s="91">
        <v>0</v>
      </c>
      <c r="G30" s="92"/>
      <c r="H30" s="40">
        <v>28</v>
      </c>
      <c r="I30" s="91">
        <v>0.001028125</v>
      </c>
      <c r="J30" s="92"/>
      <c r="K30" s="40">
        <v>17</v>
      </c>
      <c r="L30" s="91">
        <v>0.0008104166666666668</v>
      </c>
      <c r="M30" s="92"/>
      <c r="N30" s="40">
        <v>44</v>
      </c>
      <c r="O30" s="91">
        <v>0.0008824074074074074</v>
      </c>
      <c r="P30" s="92"/>
      <c r="Q30" s="40">
        <v>22</v>
      </c>
      <c r="R30" s="91">
        <v>0.0008480324074074075</v>
      </c>
      <c r="S30" s="92"/>
      <c r="T30" s="40">
        <v>45</v>
      </c>
      <c r="V30" s="75"/>
      <c r="W30">
        <f>IF(W29=0,"",IF(W29&lt;$V29,"TF",""))</f>
      </c>
      <c r="X30" s="20"/>
      <c r="Y30">
        <f>IF(Y29=0,"",IF(Y29&lt;$V29,"TF",""))</f>
      </c>
      <c r="Z30" s="20"/>
      <c r="AA30">
        <f>IF(AA29=0,"",IF(AA29&lt;$V29,"TF",""))</f>
      </c>
      <c r="AB30" s="20"/>
      <c r="AC30">
        <f>IF(AC29=0,"",IF(AC29&lt;$V29,"TF",""))</f>
      </c>
      <c r="AD30" s="20"/>
      <c r="AE30">
        <f>IF(AE29=0,"",IF(AE29&lt;$V29,"TF",""))</f>
      </c>
      <c r="AF30" s="20"/>
      <c r="AG30">
        <f>IF(AG29=0,"",IF(AG29&lt;$V29,"TF",""))</f>
      </c>
    </row>
    <row r="31" spans="1:33" ht="14.25">
      <c r="A31" s="31">
        <v>12</v>
      </c>
      <c r="B31" s="69" t="s">
        <v>75</v>
      </c>
      <c r="C31" s="33" t="s">
        <v>96</v>
      </c>
      <c r="D31" s="33">
        <v>1</v>
      </c>
      <c r="E31" s="34">
        <v>6</v>
      </c>
      <c r="F31" s="35" t="s">
        <v>96</v>
      </c>
      <c r="G31" s="33">
        <v>6</v>
      </c>
      <c r="H31" s="34">
        <v>1</v>
      </c>
      <c r="I31" s="35" t="s">
        <v>96</v>
      </c>
      <c r="J31" s="33">
        <v>4</v>
      </c>
      <c r="K31" s="34">
        <v>3</v>
      </c>
      <c r="L31" s="35" t="s">
        <v>96</v>
      </c>
      <c r="M31" s="33">
        <v>3</v>
      </c>
      <c r="N31" s="34">
        <v>4</v>
      </c>
      <c r="O31" s="35" t="s">
        <v>96</v>
      </c>
      <c r="P31" s="33">
        <v>5</v>
      </c>
      <c r="Q31" s="34">
        <v>2</v>
      </c>
      <c r="R31" s="35" t="s">
        <v>96</v>
      </c>
      <c r="S31" s="33">
        <v>2</v>
      </c>
      <c r="T31" s="34">
        <v>5</v>
      </c>
      <c r="V31" s="72"/>
      <c r="W31" s="25">
        <f>$C32</f>
        <v>0.000815625</v>
      </c>
      <c r="X31" s="25"/>
      <c r="Y31" s="25">
        <f>F32</f>
        <v>0.0009563657407407407</v>
      </c>
      <c r="Z31" s="25"/>
      <c r="AA31" s="25">
        <f>I32</f>
        <v>0.0009072916666666666</v>
      </c>
      <c r="AB31" s="25"/>
      <c r="AC31" s="25">
        <f>L32</f>
        <v>0.0009079861111111111</v>
      </c>
      <c r="AD31" s="25"/>
      <c r="AE31" s="25">
        <f>O32</f>
        <v>0.0009358796296296295</v>
      </c>
      <c r="AF31" s="25"/>
      <c r="AG31" s="25">
        <f>R32</f>
        <v>0.0008675925925925927</v>
      </c>
    </row>
    <row r="32" spans="1:33" ht="14.25">
      <c r="A32" s="31"/>
      <c r="B32" s="70" t="s">
        <v>12</v>
      </c>
      <c r="C32" s="93">
        <v>0.000815625</v>
      </c>
      <c r="D32" s="93"/>
      <c r="E32" s="34">
        <v>71</v>
      </c>
      <c r="F32" s="93">
        <v>0.0009563657407407407</v>
      </c>
      <c r="G32" s="93"/>
      <c r="H32" s="34">
        <v>29</v>
      </c>
      <c r="I32" s="93">
        <v>0.0009072916666666666</v>
      </c>
      <c r="J32" s="93"/>
      <c r="K32" s="34">
        <v>20</v>
      </c>
      <c r="L32" s="93">
        <v>0.0009079861111111111</v>
      </c>
      <c r="M32" s="93"/>
      <c r="N32" s="34">
        <v>48</v>
      </c>
      <c r="O32" s="93">
        <v>0.0009358796296296295</v>
      </c>
      <c r="P32" s="93"/>
      <c r="Q32" s="34">
        <v>24</v>
      </c>
      <c r="R32" s="93">
        <v>0.0008675925925925927</v>
      </c>
      <c r="S32" s="93"/>
      <c r="T32" s="34">
        <v>50</v>
      </c>
      <c r="V32" s="75"/>
      <c r="W32">
        <f>IF(W31=0,"",IF(W31&lt;$V31,"TF",""))</f>
      </c>
      <c r="X32" s="20"/>
      <c r="Y32">
        <f>IF(Y31=0,"",IF(Y31&lt;$V31,"TF",""))</f>
      </c>
      <c r="Z32" s="20"/>
      <c r="AA32">
        <f>IF(AA31=0,"",IF(AA31&lt;$V31,"TF",""))</f>
      </c>
      <c r="AB32" s="20"/>
      <c r="AC32">
        <f>IF(AC31=0,"",IF(AC31&lt;$V31,"TF",""))</f>
      </c>
      <c r="AD32" s="20"/>
      <c r="AE32">
        <f>IF(AE31=0,"",IF(AE31&lt;$V31,"TF",""))</f>
      </c>
      <c r="AF32" s="20"/>
      <c r="AG32">
        <f>IF(AG31=0,"",IF(AG31&lt;$V31,"TF",""))</f>
      </c>
    </row>
    <row r="33" spans="1:33" ht="14.25">
      <c r="A33" s="44">
        <v>13</v>
      </c>
      <c r="B33" s="45" t="s">
        <v>76</v>
      </c>
      <c r="C33" s="46" t="s">
        <v>128</v>
      </c>
      <c r="D33" s="46">
        <v>3</v>
      </c>
      <c r="E33" s="47">
        <v>4</v>
      </c>
      <c r="F33" s="48" t="s">
        <v>90</v>
      </c>
      <c r="G33" s="46">
        <v>2</v>
      </c>
      <c r="H33" s="47">
        <v>5</v>
      </c>
      <c r="I33" s="48" t="s">
        <v>166</v>
      </c>
      <c r="J33" s="46">
        <v>4</v>
      </c>
      <c r="K33" s="47">
        <v>3</v>
      </c>
      <c r="L33" s="48" t="s">
        <v>113</v>
      </c>
      <c r="M33" s="46">
        <v>1</v>
      </c>
      <c r="N33" s="47">
        <v>6</v>
      </c>
      <c r="O33" s="48" t="s">
        <v>161</v>
      </c>
      <c r="P33" s="46">
        <v>5</v>
      </c>
      <c r="Q33" s="47">
        <v>2</v>
      </c>
      <c r="R33" s="48" t="s">
        <v>144</v>
      </c>
      <c r="S33" s="46" t="s">
        <v>187</v>
      </c>
      <c r="T33" s="47">
        <v>0</v>
      </c>
      <c r="V33" s="72"/>
      <c r="W33" s="25">
        <f>$C34</f>
        <v>0.0005734953703703704</v>
      </c>
      <c r="X33" s="25"/>
      <c r="Y33" s="25">
        <f>F34</f>
        <v>0.0005568287037037037</v>
      </c>
      <c r="Z33" s="25"/>
      <c r="AA33" s="25">
        <f>I34</f>
        <v>0.0006895833333333333</v>
      </c>
      <c r="AB33" s="25"/>
      <c r="AC33" s="25">
        <f>L34</f>
        <v>0.000506712962962963</v>
      </c>
      <c r="AD33" s="25"/>
      <c r="AE33" s="25">
        <f>O34</f>
        <v>0.0007781250000000001</v>
      </c>
      <c r="AF33" s="25"/>
      <c r="AG33" s="25">
        <f>R34</f>
        <v>0</v>
      </c>
    </row>
    <row r="34" spans="1:33" ht="14.25">
      <c r="A34" s="44"/>
      <c r="B34" s="45" t="s">
        <v>15</v>
      </c>
      <c r="C34" s="91">
        <v>0.0005734953703703704</v>
      </c>
      <c r="D34" s="92"/>
      <c r="E34" s="40">
        <v>75</v>
      </c>
      <c r="F34" s="91">
        <v>0.0005568287037037037</v>
      </c>
      <c r="G34" s="92"/>
      <c r="H34" s="40">
        <v>34</v>
      </c>
      <c r="I34" s="91">
        <v>0.0006895833333333333</v>
      </c>
      <c r="J34" s="92"/>
      <c r="K34" s="40">
        <v>23</v>
      </c>
      <c r="L34" s="91">
        <v>0.000506712962962963</v>
      </c>
      <c r="M34" s="92"/>
      <c r="N34" s="40">
        <v>54</v>
      </c>
      <c r="O34" s="91">
        <v>0.0007781250000000001</v>
      </c>
      <c r="P34" s="92"/>
      <c r="Q34" s="40">
        <v>26</v>
      </c>
      <c r="R34" s="91">
        <v>0</v>
      </c>
      <c r="S34" s="92"/>
      <c r="T34" s="40">
        <v>50</v>
      </c>
      <c r="V34" s="75"/>
      <c r="W34">
        <f>IF(W33=0,"",IF(W33&lt;$V33,"TF",""))</f>
      </c>
      <c r="X34" s="20"/>
      <c r="Y34">
        <f>IF(Y33=0,"",IF(Y33&lt;$V33,"TF",""))</f>
      </c>
      <c r="Z34" s="20"/>
      <c r="AA34">
        <f>IF(AA33=0,"",IF(AA33&lt;$V33,"TF",""))</f>
      </c>
      <c r="AB34" s="20"/>
      <c r="AC34">
        <f>IF(AC33=0,"",IF(AC33&lt;$V33,"TF",""))</f>
      </c>
      <c r="AD34" s="20"/>
      <c r="AE34">
        <f>IF(AE33=0,"",IF(AE33&lt;$V33,"TF",""))</f>
      </c>
      <c r="AF34" s="20"/>
      <c r="AG34">
        <f>IF(AG33=0,"",IF(AG33&lt;$V33,"TF",""))</f>
      </c>
    </row>
    <row r="35" spans="1:33" ht="14.25">
      <c r="A35" s="31">
        <v>14</v>
      </c>
      <c r="B35" s="32" t="s">
        <v>77</v>
      </c>
      <c r="C35" s="33" t="s">
        <v>120</v>
      </c>
      <c r="D35" s="33">
        <v>1</v>
      </c>
      <c r="E35" s="34">
        <v>6</v>
      </c>
      <c r="F35" s="35" t="s">
        <v>98</v>
      </c>
      <c r="G35" s="33">
        <v>5</v>
      </c>
      <c r="H35" s="34">
        <v>2</v>
      </c>
      <c r="I35" s="35" t="s">
        <v>183</v>
      </c>
      <c r="J35" s="33">
        <v>4</v>
      </c>
      <c r="K35" s="34">
        <v>3</v>
      </c>
      <c r="L35" s="35" t="s">
        <v>114</v>
      </c>
      <c r="M35" s="33">
        <v>3</v>
      </c>
      <c r="N35" s="34">
        <v>4</v>
      </c>
      <c r="O35" s="35" t="s">
        <v>162</v>
      </c>
      <c r="P35" s="33">
        <v>6</v>
      </c>
      <c r="Q35" s="34">
        <v>1</v>
      </c>
      <c r="R35" s="35" t="s">
        <v>145</v>
      </c>
      <c r="S35" s="33">
        <v>2</v>
      </c>
      <c r="T35" s="34">
        <v>5</v>
      </c>
      <c r="V35" s="72"/>
      <c r="W35" s="25">
        <f>$C36</f>
        <v>0.0004542824074074074</v>
      </c>
      <c r="X35" s="25"/>
      <c r="Y35" s="25">
        <f>F36</f>
        <v>0.0006011574074074073</v>
      </c>
      <c r="Z35" s="25"/>
      <c r="AA35" s="25">
        <f>I36</f>
        <v>0.0005902777777777778</v>
      </c>
      <c r="AB35" s="25"/>
      <c r="AC35" s="25">
        <f>L36</f>
        <v>0.0005259259259259259</v>
      </c>
      <c r="AD35" s="25"/>
      <c r="AE35" s="25">
        <f>O36</f>
        <v>0.0006751157407407408</v>
      </c>
      <c r="AF35" s="25"/>
      <c r="AG35" s="25">
        <f>R36</f>
        <v>0.0004940972222222222</v>
      </c>
    </row>
    <row r="36" spans="1:33" ht="14.25">
      <c r="A36" s="31"/>
      <c r="B36" s="32" t="s">
        <v>15</v>
      </c>
      <c r="C36" s="93">
        <v>0.0004542824074074074</v>
      </c>
      <c r="D36" s="93"/>
      <c r="E36" s="34">
        <v>81</v>
      </c>
      <c r="F36" s="93">
        <v>0.0006011574074074073</v>
      </c>
      <c r="G36" s="93"/>
      <c r="H36" s="34">
        <v>36</v>
      </c>
      <c r="I36" s="93">
        <v>0.0005902777777777778</v>
      </c>
      <c r="J36" s="93"/>
      <c r="K36" s="34">
        <v>26</v>
      </c>
      <c r="L36" s="93">
        <v>0.0005259259259259259</v>
      </c>
      <c r="M36" s="93"/>
      <c r="N36" s="34">
        <v>58</v>
      </c>
      <c r="O36" s="93">
        <v>0.0006751157407407408</v>
      </c>
      <c r="P36" s="93"/>
      <c r="Q36" s="34">
        <v>27</v>
      </c>
      <c r="R36" s="93">
        <v>0.0004940972222222222</v>
      </c>
      <c r="S36" s="93"/>
      <c r="T36" s="34">
        <v>55</v>
      </c>
      <c r="V36" s="75"/>
      <c r="W36">
        <f>IF(W35=0,"",IF(W35&lt;$V35,"TF",""))</f>
      </c>
      <c r="X36" s="20"/>
      <c r="Y36">
        <f>IF(Y35=0,"",IF(Y35&lt;$V35,"TF",""))</f>
      </c>
      <c r="Z36" s="20"/>
      <c r="AA36">
        <f>IF(AA35=0,"",IF(AA35&lt;$V35,"TF",""))</f>
      </c>
      <c r="AB36" s="20"/>
      <c r="AC36">
        <f>IF(AC35=0,"",IF(AC35&lt;$V35,"TF",""))</f>
      </c>
      <c r="AD36" s="20"/>
      <c r="AE36">
        <f>IF(AE35=0,"",IF(AE35&lt;$V35,"TF",""))</f>
      </c>
      <c r="AF36" s="20"/>
      <c r="AG36">
        <f>IF(AG35=0,"",IF(AG35&lt;$V35,"TF",""))</f>
      </c>
    </row>
    <row r="37" spans="1:33" ht="14.25">
      <c r="A37" s="44">
        <v>15</v>
      </c>
      <c r="B37" s="71" t="s">
        <v>78</v>
      </c>
      <c r="C37" s="46" t="s">
        <v>96</v>
      </c>
      <c r="D37" s="46">
        <v>1</v>
      </c>
      <c r="E37" s="47">
        <v>6</v>
      </c>
      <c r="F37" s="48" t="s">
        <v>96</v>
      </c>
      <c r="G37" s="46" t="s">
        <v>187</v>
      </c>
      <c r="H37" s="47">
        <v>0</v>
      </c>
      <c r="I37" s="48" t="s">
        <v>184</v>
      </c>
      <c r="J37" s="46" t="s">
        <v>188</v>
      </c>
      <c r="K37" s="47">
        <v>0</v>
      </c>
      <c r="L37" s="48" t="s">
        <v>96</v>
      </c>
      <c r="M37" s="46">
        <v>2</v>
      </c>
      <c r="N37" s="47">
        <v>5</v>
      </c>
      <c r="O37" s="48" t="s">
        <v>96</v>
      </c>
      <c r="P37" s="46">
        <v>3</v>
      </c>
      <c r="Q37" s="47">
        <v>4</v>
      </c>
      <c r="R37" s="48" t="s">
        <v>96</v>
      </c>
      <c r="S37" s="46" t="s">
        <v>187</v>
      </c>
      <c r="T37" s="47">
        <v>0</v>
      </c>
      <c r="V37" s="72"/>
      <c r="W37" s="25">
        <f>$C38</f>
        <v>0.0008762731481481482</v>
      </c>
      <c r="X37" s="25"/>
      <c r="Y37" s="25">
        <f>F38</f>
        <v>0</v>
      </c>
      <c r="Z37" s="25"/>
      <c r="AA37" s="25">
        <f>I38</f>
        <v>0</v>
      </c>
      <c r="AB37" s="25"/>
      <c r="AC37" s="25">
        <f>L38</f>
        <v>0.0009167824074074074</v>
      </c>
      <c r="AD37" s="25"/>
      <c r="AE37" s="25">
        <f>O38</f>
        <v>0.0010488425925925925</v>
      </c>
      <c r="AF37" s="25"/>
      <c r="AG37" s="25">
        <f>R38</f>
        <v>0</v>
      </c>
    </row>
    <row r="38" spans="1:33" ht="14.25">
      <c r="A38" s="44"/>
      <c r="B38" s="68" t="s">
        <v>12</v>
      </c>
      <c r="C38" s="91">
        <v>0.0008762731481481482</v>
      </c>
      <c r="D38" s="92"/>
      <c r="E38" s="40">
        <v>87</v>
      </c>
      <c r="F38" s="91">
        <v>0</v>
      </c>
      <c r="G38" s="92"/>
      <c r="H38" s="40">
        <v>36</v>
      </c>
      <c r="I38" s="91">
        <v>0</v>
      </c>
      <c r="J38" s="92"/>
      <c r="K38" s="40">
        <v>26</v>
      </c>
      <c r="L38" s="91">
        <v>0.0009167824074074074</v>
      </c>
      <c r="M38" s="92"/>
      <c r="N38" s="40">
        <v>63</v>
      </c>
      <c r="O38" s="91">
        <v>0.0010488425925925925</v>
      </c>
      <c r="P38" s="92"/>
      <c r="Q38" s="40">
        <v>31</v>
      </c>
      <c r="R38" s="91">
        <v>0</v>
      </c>
      <c r="S38" s="92"/>
      <c r="T38" s="40">
        <v>55</v>
      </c>
      <c r="V38" s="75"/>
      <c r="W38">
        <f>IF(W37=0,"",IF(W37&lt;$V37,"TF",""))</f>
      </c>
      <c r="X38" s="20"/>
      <c r="Y38">
        <f>IF(Y37=0,"",IF(Y37&lt;$V37,"TF",""))</f>
      </c>
      <c r="Z38" s="20"/>
      <c r="AA38">
        <f>IF(AA37=0,"",IF(AA37&lt;$V37,"TF",""))</f>
      </c>
      <c r="AB38" s="20"/>
      <c r="AC38">
        <f>IF(AC37=0,"",IF(AC37&lt;$V37,"TF",""))</f>
      </c>
      <c r="AD38" s="20"/>
      <c r="AE38">
        <f>IF(AE37=0,"",IF(AE37&lt;$V37,"TF",""))</f>
      </c>
      <c r="AF38" s="20"/>
      <c r="AG38">
        <f>IF(AG37=0,"",IF(AG37&lt;$V37,"TF",""))</f>
      </c>
    </row>
    <row r="39" spans="1:33" ht="14.25">
      <c r="A39" s="31">
        <v>16</v>
      </c>
      <c r="B39" s="69" t="s">
        <v>79</v>
      </c>
      <c r="C39" s="33" t="s">
        <v>96</v>
      </c>
      <c r="D39" s="33">
        <v>1</v>
      </c>
      <c r="E39" s="34">
        <v>6</v>
      </c>
      <c r="F39" s="35" t="s">
        <v>96</v>
      </c>
      <c r="G39" s="33">
        <v>2</v>
      </c>
      <c r="H39" s="34">
        <v>5</v>
      </c>
      <c r="I39" s="35" t="s">
        <v>96</v>
      </c>
      <c r="J39" s="33">
        <v>5</v>
      </c>
      <c r="K39" s="34">
        <v>2</v>
      </c>
      <c r="L39" s="35" t="s">
        <v>96</v>
      </c>
      <c r="M39" s="33">
        <v>3</v>
      </c>
      <c r="N39" s="34">
        <v>4</v>
      </c>
      <c r="O39" s="35" t="s">
        <v>96</v>
      </c>
      <c r="P39" s="33">
        <v>6</v>
      </c>
      <c r="Q39" s="34">
        <v>1</v>
      </c>
      <c r="R39" s="35" t="s">
        <v>96</v>
      </c>
      <c r="S39" s="33">
        <v>4</v>
      </c>
      <c r="T39" s="34">
        <v>3</v>
      </c>
      <c r="V39" s="72"/>
      <c r="W39" s="25">
        <f>$C40</f>
        <v>0.0008350694444444446</v>
      </c>
      <c r="X39" s="25"/>
      <c r="Y39" s="25">
        <f>F40</f>
        <v>0.0009270833333333333</v>
      </c>
      <c r="Z39" s="25"/>
      <c r="AA39" s="25">
        <f>I40</f>
        <v>0.000986111111111111</v>
      </c>
      <c r="AB39" s="25"/>
      <c r="AC39" s="25">
        <f>L40</f>
        <v>0.0009274305555555555</v>
      </c>
      <c r="AD39" s="25"/>
      <c r="AE39" s="25">
        <f>O40</f>
        <v>0.0011180555555555555</v>
      </c>
      <c r="AF39" s="25"/>
      <c r="AG39" s="25">
        <f>R40</f>
        <v>0.0009748842592592592</v>
      </c>
    </row>
    <row r="40" spans="1:33" ht="14.25">
      <c r="A40" s="31"/>
      <c r="B40" s="70" t="s">
        <v>12</v>
      </c>
      <c r="C40" s="93">
        <v>0.0008350694444444446</v>
      </c>
      <c r="D40" s="93"/>
      <c r="E40" s="34">
        <v>93</v>
      </c>
      <c r="F40" s="93">
        <v>0.0009270833333333333</v>
      </c>
      <c r="G40" s="93"/>
      <c r="H40" s="34">
        <v>41</v>
      </c>
      <c r="I40" s="93">
        <v>0.000986111111111111</v>
      </c>
      <c r="J40" s="93"/>
      <c r="K40" s="34">
        <v>28</v>
      </c>
      <c r="L40" s="93">
        <v>0.0009274305555555555</v>
      </c>
      <c r="M40" s="93"/>
      <c r="N40" s="34">
        <v>67</v>
      </c>
      <c r="O40" s="93">
        <v>0.0011180555555555555</v>
      </c>
      <c r="P40" s="93"/>
      <c r="Q40" s="34">
        <v>32</v>
      </c>
      <c r="R40" s="93">
        <v>0.0009748842592592592</v>
      </c>
      <c r="S40" s="93"/>
      <c r="T40" s="34">
        <v>58</v>
      </c>
      <c r="V40" s="75"/>
      <c r="W40">
        <f>IF(W39=0,"",IF(W39&lt;$V39,"TF",""))</f>
      </c>
      <c r="X40" s="20"/>
      <c r="Y40">
        <f>IF(Y39=0,"",IF(Y39&lt;$V39,"TF",""))</f>
      </c>
      <c r="Z40" s="20"/>
      <c r="AA40">
        <f>IF(AA39=0,"",IF(AA39&lt;$V39,"TF",""))</f>
      </c>
      <c r="AB40" s="20"/>
      <c r="AC40">
        <f>IF(AC39=0,"",IF(AC39&lt;$V39,"TF",""))</f>
      </c>
      <c r="AD40" s="20"/>
      <c r="AE40">
        <f>IF(AE39=0,"",IF(AE39&lt;$V39,"TF",""))</f>
      </c>
      <c r="AF40" s="20"/>
      <c r="AG40">
        <f>IF(AG39=0,"",IF(AG39&lt;$V39,"TF",""))</f>
      </c>
    </row>
    <row r="41" spans="1:33" ht="14.25">
      <c r="A41" s="44">
        <v>17</v>
      </c>
      <c r="B41" s="45" t="s">
        <v>72</v>
      </c>
      <c r="C41" s="46" t="s">
        <v>126</v>
      </c>
      <c r="D41" s="46">
        <v>1</v>
      </c>
      <c r="E41" s="47">
        <v>6</v>
      </c>
      <c r="F41" s="48" t="s">
        <v>95</v>
      </c>
      <c r="G41" s="46">
        <v>5</v>
      </c>
      <c r="H41" s="47">
        <v>2</v>
      </c>
      <c r="I41" s="48" t="s">
        <v>174</v>
      </c>
      <c r="J41" s="46" t="s">
        <v>187</v>
      </c>
      <c r="K41" s="47">
        <v>0</v>
      </c>
      <c r="L41" s="48" t="s">
        <v>115</v>
      </c>
      <c r="M41" s="46">
        <v>4</v>
      </c>
      <c r="N41" s="47">
        <v>3</v>
      </c>
      <c r="O41" s="48" t="s">
        <v>155</v>
      </c>
      <c r="P41" s="46">
        <v>2</v>
      </c>
      <c r="Q41" s="47">
        <v>5</v>
      </c>
      <c r="R41" s="48" t="s">
        <v>146</v>
      </c>
      <c r="S41" s="46">
        <v>3</v>
      </c>
      <c r="T41" s="47">
        <v>4</v>
      </c>
      <c r="V41" s="72"/>
      <c r="W41" s="25">
        <f>$C42</f>
        <v>0.00035717592592592593</v>
      </c>
      <c r="X41" s="25"/>
      <c r="Y41" s="25">
        <f>F42</f>
        <v>0.0004246527777777777</v>
      </c>
      <c r="Z41" s="25"/>
      <c r="AA41" s="25">
        <f>I42</f>
        <v>0</v>
      </c>
      <c r="AB41" s="25"/>
      <c r="AC41" s="25">
        <f>L42</f>
        <v>0.0003927083333333333</v>
      </c>
      <c r="AD41" s="25"/>
      <c r="AE41" s="25">
        <f>O42</f>
        <v>0.00038460648148148143</v>
      </c>
      <c r="AF41" s="25"/>
      <c r="AG41" s="25">
        <f>R42</f>
        <v>0.0003886574074074074</v>
      </c>
    </row>
    <row r="42" spans="1:33" ht="14.25">
      <c r="A42" s="44"/>
      <c r="B42" s="45" t="s">
        <v>17</v>
      </c>
      <c r="C42" s="91">
        <v>0.00035717592592592593</v>
      </c>
      <c r="D42" s="92"/>
      <c r="E42" s="40">
        <v>99</v>
      </c>
      <c r="F42" s="91">
        <v>0.0004246527777777777</v>
      </c>
      <c r="G42" s="92"/>
      <c r="H42" s="40">
        <v>43</v>
      </c>
      <c r="I42" s="91">
        <v>0</v>
      </c>
      <c r="J42" s="92"/>
      <c r="K42" s="40">
        <v>28</v>
      </c>
      <c r="L42" s="91">
        <v>0.0003927083333333333</v>
      </c>
      <c r="M42" s="92"/>
      <c r="N42" s="40">
        <v>70</v>
      </c>
      <c r="O42" s="91">
        <v>0.00038460648148148143</v>
      </c>
      <c r="P42" s="92"/>
      <c r="Q42" s="40">
        <v>37</v>
      </c>
      <c r="R42" s="91">
        <v>0.0003886574074074074</v>
      </c>
      <c r="S42" s="92"/>
      <c r="T42" s="40">
        <v>62</v>
      </c>
      <c r="V42" s="75"/>
      <c r="W42">
        <f>IF(W41=0,"",IF(W41&lt;$V41,"TF",""))</f>
      </c>
      <c r="X42" s="20"/>
      <c r="Y42">
        <f>IF(Y41=0,"",IF(Y41&lt;$V41,"TF",""))</f>
      </c>
      <c r="Z42" s="20"/>
      <c r="AA42">
        <f>IF(AA41=0,"",IF(AA41&lt;$V41,"TF",""))</f>
      </c>
      <c r="AB42" s="20"/>
      <c r="AC42">
        <f>IF(AC41=0,"",IF(AC41&lt;$V41,"TF",""))</f>
      </c>
      <c r="AD42" s="20"/>
      <c r="AE42">
        <f>IF(AE41=0,"",IF(AE41&lt;$V41,"TF",""))</f>
      </c>
      <c r="AF42" s="20"/>
      <c r="AG42">
        <f>IF(AG41=0,"",IF(AG41&lt;$V41,"TF",""))</f>
      </c>
    </row>
    <row r="43" spans="1:33" ht="14.25">
      <c r="A43" s="31">
        <v>18</v>
      </c>
      <c r="B43" s="32" t="s">
        <v>73</v>
      </c>
      <c r="C43" s="33" t="s">
        <v>127</v>
      </c>
      <c r="D43" s="33" t="s">
        <v>187</v>
      </c>
      <c r="E43" s="34">
        <v>0</v>
      </c>
      <c r="F43" s="35" t="s">
        <v>94</v>
      </c>
      <c r="G43" s="33">
        <v>1</v>
      </c>
      <c r="H43" s="34">
        <v>6</v>
      </c>
      <c r="I43" s="35" t="s">
        <v>175</v>
      </c>
      <c r="J43" s="33">
        <v>5</v>
      </c>
      <c r="K43" s="34">
        <v>2</v>
      </c>
      <c r="L43" s="35" t="s">
        <v>116</v>
      </c>
      <c r="M43" s="33">
        <v>3</v>
      </c>
      <c r="N43" s="34">
        <v>4</v>
      </c>
      <c r="O43" s="35" t="s">
        <v>156</v>
      </c>
      <c r="P43" s="33">
        <v>4</v>
      </c>
      <c r="Q43" s="34">
        <v>3</v>
      </c>
      <c r="R43" s="35" t="s">
        <v>147</v>
      </c>
      <c r="S43" s="33">
        <v>2</v>
      </c>
      <c r="T43" s="34">
        <v>5</v>
      </c>
      <c r="V43" s="72"/>
      <c r="W43" s="25">
        <f>$C44</f>
        <v>0</v>
      </c>
      <c r="X43" s="25"/>
      <c r="Y43" s="25">
        <f>F44</f>
        <v>0.00038738425925925925</v>
      </c>
      <c r="Z43" s="25"/>
      <c r="AA43" s="25">
        <f>I44</f>
        <v>0.0004552083333333333</v>
      </c>
      <c r="AB43" s="25"/>
      <c r="AC43" s="25">
        <f>L44</f>
        <v>0.00042581018518518516</v>
      </c>
      <c r="AD43" s="25"/>
      <c r="AE43" s="25">
        <f>O44</f>
        <v>0.0004349537037037037</v>
      </c>
      <c r="AF43" s="25"/>
      <c r="AG43" s="25">
        <f>R44</f>
        <v>0.00041006944444444446</v>
      </c>
    </row>
    <row r="44" spans="1:33" ht="14.25">
      <c r="A44" s="31"/>
      <c r="B44" s="32" t="s">
        <v>17</v>
      </c>
      <c r="C44" s="93">
        <v>0</v>
      </c>
      <c r="D44" s="93"/>
      <c r="E44" s="34">
        <v>99</v>
      </c>
      <c r="F44" s="93">
        <v>0.00038738425925925925</v>
      </c>
      <c r="G44" s="93"/>
      <c r="H44" s="34">
        <v>49</v>
      </c>
      <c r="I44" s="93">
        <v>0.0004552083333333333</v>
      </c>
      <c r="J44" s="93"/>
      <c r="K44" s="34">
        <v>30</v>
      </c>
      <c r="L44" s="93">
        <v>0.00042581018518518516</v>
      </c>
      <c r="M44" s="93"/>
      <c r="N44" s="34">
        <v>74</v>
      </c>
      <c r="O44" s="93">
        <v>0.0004349537037037037</v>
      </c>
      <c r="P44" s="93"/>
      <c r="Q44" s="34">
        <v>40</v>
      </c>
      <c r="R44" s="93">
        <v>0.00041006944444444446</v>
      </c>
      <c r="S44" s="93"/>
      <c r="T44" s="34">
        <v>67</v>
      </c>
      <c r="V44" s="75"/>
      <c r="W44">
        <f>IF(W43=0,"",IF(W43&lt;$V43,"TF",""))</f>
      </c>
      <c r="X44" s="20"/>
      <c r="Y44">
        <f>IF(Y43=0,"",IF(Y43&lt;$V43,"TF",""))</f>
      </c>
      <c r="Z44" s="20"/>
      <c r="AA44">
        <f>IF(AA43=0,"",IF(AA43&lt;$V43,"TF",""))</f>
      </c>
      <c r="AB44" s="20"/>
      <c r="AC44">
        <f>IF(AC43=0,"",IF(AC43&lt;$V43,"TF",""))</f>
      </c>
      <c r="AD44" s="20"/>
      <c r="AE44">
        <f>IF(AE43=0,"",IF(AE43&lt;$V43,"TF",""))</f>
      </c>
      <c r="AF44" s="20"/>
      <c r="AG44">
        <f>IF(AG43=0,"",IF(AG43&lt;$V43,"TF",""))</f>
      </c>
    </row>
    <row r="45" spans="1:33" ht="14.25">
      <c r="A45" s="9">
        <v>19</v>
      </c>
      <c r="B45" s="71" t="s">
        <v>50</v>
      </c>
      <c r="C45" s="46" t="s">
        <v>96</v>
      </c>
      <c r="D45" s="46">
        <v>1</v>
      </c>
      <c r="E45" s="47">
        <v>6</v>
      </c>
      <c r="F45" s="48" t="s">
        <v>96</v>
      </c>
      <c r="G45" s="46">
        <v>3</v>
      </c>
      <c r="H45" s="47">
        <v>4</v>
      </c>
      <c r="I45" s="48" t="s">
        <v>184</v>
      </c>
      <c r="J45" s="46" t="s">
        <v>188</v>
      </c>
      <c r="K45" s="47">
        <v>0</v>
      </c>
      <c r="L45" s="48" t="s">
        <v>96</v>
      </c>
      <c r="M45" s="46">
        <v>2</v>
      </c>
      <c r="N45" s="47">
        <v>5</v>
      </c>
      <c r="O45" s="48" t="s">
        <v>157</v>
      </c>
      <c r="P45" s="46" t="s">
        <v>158</v>
      </c>
      <c r="Q45" s="47">
        <v>0</v>
      </c>
      <c r="R45" s="48" t="s">
        <v>96</v>
      </c>
      <c r="S45" s="46">
        <v>4</v>
      </c>
      <c r="T45" s="47">
        <v>3</v>
      </c>
      <c r="V45" s="72"/>
      <c r="W45" s="25">
        <f>$C46</f>
        <v>0.0008525462962962962</v>
      </c>
      <c r="X45" s="25"/>
      <c r="Y45" s="25">
        <f>F46</f>
        <v>0.0009874999999999999</v>
      </c>
      <c r="Z45" s="25"/>
      <c r="AA45" s="25">
        <f>I46</f>
        <v>0</v>
      </c>
      <c r="AB45" s="25"/>
      <c r="AC45" s="25" t="str">
        <f>L46</f>
        <v>01.13.70</v>
      </c>
      <c r="AD45" s="25"/>
      <c r="AE45" s="25">
        <f>O46</f>
        <v>0</v>
      </c>
      <c r="AF45" s="25"/>
      <c r="AG45" s="25">
        <f>R46</f>
        <v>0.0009136574074074074</v>
      </c>
    </row>
    <row r="46" spans="1:33" ht="14.25">
      <c r="A46" s="28"/>
      <c r="B46" s="68" t="s">
        <v>13</v>
      </c>
      <c r="C46" s="91">
        <v>0.0008525462962962962</v>
      </c>
      <c r="D46" s="92"/>
      <c r="E46" s="40">
        <v>105</v>
      </c>
      <c r="F46" s="91">
        <v>0.0009874999999999999</v>
      </c>
      <c r="G46" s="92"/>
      <c r="H46" s="40">
        <v>53</v>
      </c>
      <c r="I46" s="91">
        <v>0</v>
      </c>
      <c r="J46" s="92"/>
      <c r="K46" s="40">
        <v>30</v>
      </c>
      <c r="L46" s="91" t="s">
        <v>189</v>
      </c>
      <c r="M46" s="92"/>
      <c r="N46" s="40">
        <v>79</v>
      </c>
      <c r="O46" s="91">
        <v>0</v>
      </c>
      <c r="P46" s="92"/>
      <c r="Q46" s="40">
        <v>40</v>
      </c>
      <c r="R46" s="91">
        <v>0.0009136574074074074</v>
      </c>
      <c r="S46" s="92"/>
      <c r="T46" s="40">
        <v>70</v>
      </c>
      <c r="V46" s="75"/>
      <c r="W46">
        <f>IF(W45=0,"",IF(W45&lt;$V45,"TF",""))</f>
      </c>
      <c r="X46" s="20"/>
      <c r="Y46">
        <f>IF(Y45=0,"",IF(Y45&lt;$V45,"TF",""))</f>
      </c>
      <c r="Z46" s="20"/>
      <c r="AA46">
        <f>IF(AA45=0,"",IF(AA45&lt;$V45,"TF",""))</f>
      </c>
      <c r="AB46" s="20"/>
      <c r="AC46">
        <f>IF(AC45=0,"",IF(AC45&lt;$V45,"TF",""))</f>
      </c>
      <c r="AD46" s="20"/>
      <c r="AE46">
        <f>IF(AE45=0,"",IF(AE45&lt;$V45,"TF",""))</f>
      </c>
      <c r="AF46" s="20"/>
      <c r="AG46">
        <f>IF(AG45=0,"",IF(AG45&lt;$V45,"TF",""))</f>
      </c>
    </row>
    <row r="47" spans="1:33" ht="14.25">
      <c r="A47" s="29">
        <v>20</v>
      </c>
      <c r="B47" s="69" t="s">
        <v>51</v>
      </c>
      <c r="C47" s="33" t="s">
        <v>96</v>
      </c>
      <c r="D47" s="33">
        <v>1</v>
      </c>
      <c r="E47" s="34">
        <v>6</v>
      </c>
      <c r="F47" s="35" t="s">
        <v>96</v>
      </c>
      <c r="G47" s="33">
        <v>5</v>
      </c>
      <c r="H47" s="34">
        <v>2</v>
      </c>
      <c r="I47" s="35" t="s">
        <v>96</v>
      </c>
      <c r="J47" s="33">
        <v>4</v>
      </c>
      <c r="K47" s="34">
        <v>3</v>
      </c>
      <c r="L47" s="35" t="s">
        <v>96</v>
      </c>
      <c r="M47" s="33">
        <v>3</v>
      </c>
      <c r="N47" s="34">
        <v>4</v>
      </c>
      <c r="O47" s="35" t="s">
        <v>96</v>
      </c>
      <c r="P47" s="33">
        <v>6</v>
      </c>
      <c r="Q47" s="34">
        <v>1</v>
      </c>
      <c r="R47" s="35" t="s">
        <v>96</v>
      </c>
      <c r="S47" s="33">
        <v>2</v>
      </c>
      <c r="T47" s="34">
        <v>5</v>
      </c>
      <c r="V47" s="72"/>
      <c r="W47" s="25">
        <f>$C48</f>
        <v>0.0008082175925925926</v>
      </c>
      <c r="X47" s="25"/>
      <c r="Y47" s="25">
        <f>F48</f>
        <v>0.000989699074074074</v>
      </c>
      <c r="Z47" s="25"/>
      <c r="AA47" s="25">
        <f>I48</f>
        <v>0.0010579861111111109</v>
      </c>
      <c r="AB47" s="25"/>
      <c r="AC47" s="25">
        <f>L48</f>
        <v>0.000961574074074074</v>
      </c>
      <c r="AD47" s="25"/>
      <c r="AE47" s="25">
        <f>O48</f>
        <v>0.0011254629629629629</v>
      </c>
      <c r="AF47" s="25"/>
      <c r="AG47" s="25">
        <f>R48</f>
        <v>0.0008712962962962962</v>
      </c>
    </row>
    <row r="48" spans="1:33" ht="14.25">
      <c r="A48" s="30"/>
      <c r="B48" s="70" t="s">
        <v>13</v>
      </c>
      <c r="C48" s="93">
        <v>0.0008082175925925926</v>
      </c>
      <c r="D48" s="93"/>
      <c r="E48" s="34">
        <v>111</v>
      </c>
      <c r="F48" s="93">
        <v>0.000989699074074074</v>
      </c>
      <c r="G48" s="93"/>
      <c r="H48" s="34">
        <v>55</v>
      </c>
      <c r="I48" s="93">
        <v>0.0010579861111111109</v>
      </c>
      <c r="J48" s="93"/>
      <c r="K48" s="34">
        <v>33</v>
      </c>
      <c r="L48" s="93">
        <v>0.000961574074074074</v>
      </c>
      <c r="M48" s="93"/>
      <c r="N48" s="34">
        <v>83</v>
      </c>
      <c r="O48" s="93">
        <v>0.0011254629629629629</v>
      </c>
      <c r="P48" s="93"/>
      <c r="Q48" s="34">
        <v>41</v>
      </c>
      <c r="R48" s="93">
        <v>0.0008712962962962962</v>
      </c>
      <c r="S48" s="93"/>
      <c r="T48" s="34">
        <v>75</v>
      </c>
      <c r="V48" s="75"/>
      <c r="W48">
        <f>IF(W47=0,"",IF(W47&lt;$V47,"TF",""))</f>
      </c>
      <c r="X48" s="20"/>
      <c r="Y48">
        <f>IF(Y47=0,"",IF(Y47&lt;$V47,"TF",""))</f>
      </c>
      <c r="Z48" s="20"/>
      <c r="AA48">
        <f>IF(AA47=0,"",IF(AA47&lt;$V47,"TF",""))</f>
      </c>
      <c r="AB48" s="20"/>
      <c r="AC48">
        <f>IF(AC47=0,"",IF(AC47&lt;$V47,"TF",""))</f>
      </c>
      <c r="AD48" s="20"/>
      <c r="AE48">
        <f>IF(AE47=0,"",IF(AE47&lt;$V47,"TF",""))</f>
      </c>
      <c r="AF48" s="20"/>
      <c r="AG48">
        <f>IF(AG47=0,"",IF(AG47&lt;$V47,"TF",""))</f>
      </c>
    </row>
    <row r="49" spans="1:33" ht="14.25">
      <c r="A49" s="9">
        <v>21</v>
      </c>
      <c r="B49" s="71" t="s">
        <v>70</v>
      </c>
      <c r="C49" s="46" t="s">
        <v>129</v>
      </c>
      <c r="D49" s="46">
        <v>3</v>
      </c>
      <c r="E49" s="47">
        <v>4</v>
      </c>
      <c r="F49" s="48" t="s">
        <v>99</v>
      </c>
      <c r="G49" s="46">
        <v>1</v>
      </c>
      <c r="H49" s="47">
        <v>6</v>
      </c>
      <c r="I49" s="48" t="s">
        <v>169</v>
      </c>
      <c r="J49" s="46">
        <v>2</v>
      </c>
      <c r="K49" s="47">
        <v>5</v>
      </c>
      <c r="L49" s="48" t="s">
        <v>117</v>
      </c>
      <c r="M49" s="46">
        <v>5</v>
      </c>
      <c r="N49" s="47">
        <v>2</v>
      </c>
      <c r="O49" s="48" t="s">
        <v>159</v>
      </c>
      <c r="P49" s="46" t="s">
        <v>187</v>
      </c>
      <c r="Q49" s="47">
        <v>0</v>
      </c>
      <c r="R49" s="48" t="s">
        <v>148</v>
      </c>
      <c r="S49" s="46">
        <v>4</v>
      </c>
      <c r="T49" s="47">
        <v>3</v>
      </c>
      <c r="V49" s="25"/>
      <c r="W49" s="25">
        <f>$C50</f>
        <v>0.0004496527777777778</v>
      </c>
      <c r="X49" s="25"/>
      <c r="Y49" s="25">
        <f>F50</f>
        <v>0.0004240740740740741</v>
      </c>
      <c r="Z49" s="25"/>
      <c r="AA49" s="25">
        <f>I50</f>
        <v>0.00044398148148148145</v>
      </c>
      <c r="AB49" s="25"/>
      <c r="AC49" s="25">
        <f>L50</f>
        <v>0.0004877314814814815</v>
      </c>
      <c r="AD49" s="25"/>
      <c r="AE49" s="25">
        <f>O50</f>
        <v>0</v>
      </c>
      <c r="AF49" s="25"/>
      <c r="AG49" s="25">
        <f>R50</f>
        <v>0.0004722222222222222</v>
      </c>
    </row>
    <row r="50" spans="1:33" ht="14.25">
      <c r="A50" s="28"/>
      <c r="B50" s="68" t="s">
        <v>14</v>
      </c>
      <c r="C50" s="91">
        <v>0.0004496527777777778</v>
      </c>
      <c r="D50" s="92"/>
      <c r="E50" s="40">
        <v>115</v>
      </c>
      <c r="F50" s="91">
        <v>0.0004240740740740741</v>
      </c>
      <c r="G50" s="92"/>
      <c r="H50" s="40">
        <v>61</v>
      </c>
      <c r="I50" s="91">
        <v>0.00044398148148148145</v>
      </c>
      <c r="J50" s="92"/>
      <c r="K50" s="40">
        <v>38</v>
      </c>
      <c r="L50" s="91">
        <v>0.0004877314814814815</v>
      </c>
      <c r="M50" s="92"/>
      <c r="N50" s="40">
        <v>85</v>
      </c>
      <c r="O50" s="91">
        <v>0</v>
      </c>
      <c r="P50" s="92"/>
      <c r="Q50" s="40">
        <v>41</v>
      </c>
      <c r="R50" s="91">
        <v>0.0004722222222222222</v>
      </c>
      <c r="S50" s="92"/>
      <c r="T50" s="40">
        <v>78</v>
      </c>
      <c r="V50" s="20"/>
      <c r="W50">
        <f>IF(W49=0,"",IF(W49&lt;$V$9,"TF",""))</f>
      </c>
      <c r="X50" s="20"/>
      <c r="Y50">
        <f>IF(Y49=0,"",IF(Y49&lt;$V$9,"TF",""))</f>
      </c>
      <c r="Z50" s="20"/>
      <c r="AA50">
        <f>IF(AA49=0,"",IF(AA49&lt;$V$9,"TF",""))</f>
      </c>
      <c r="AB50" s="20"/>
      <c r="AC50">
        <f>IF(AC49=0,"",IF(AC49&lt;$V$9,"TF",""))</f>
      </c>
      <c r="AD50" s="20"/>
      <c r="AE50">
        <f>IF(AE49=0,"",IF(AE49&lt;$V$9,"TF",""))</f>
      </c>
      <c r="AF50" s="20"/>
      <c r="AG50">
        <f>IF(AG49=0,"",IF(AG49&lt;$V$9,"TF",""))</f>
      </c>
    </row>
    <row r="51" spans="1:33" ht="14.25">
      <c r="A51" s="29">
        <v>22</v>
      </c>
      <c r="B51" s="69" t="s">
        <v>71</v>
      </c>
      <c r="C51" s="33" t="s">
        <v>124</v>
      </c>
      <c r="D51" s="33">
        <v>1</v>
      </c>
      <c r="E51" s="34">
        <v>6</v>
      </c>
      <c r="F51" s="35" t="s">
        <v>100</v>
      </c>
      <c r="G51" s="33">
        <v>3</v>
      </c>
      <c r="H51" s="34">
        <v>4</v>
      </c>
      <c r="I51" s="35" t="s">
        <v>180</v>
      </c>
      <c r="J51" s="33">
        <v>6</v>
      </c>
      <c r="K51" s="34">
        <v>1</v>
      </c>
      <c r="L51" s="35" t="s">
        <v>111</v>
      </c>
      <c r="M51" s="33">
        <v>2</v>
      </c>
      <c r="N51" s="34">
        <v>5</v>
      </c>
      <c r="O51" s="35" t="s">
        <v>154</v>
      </c>
      <c r="P51" s="33">
        <v>4</v>
      </c>
      <c r="Q51" s="34">
        <v>3</v>
      </c>
      <c r="R51" s="35" t="s">
        <v>139</v>
      </c>
      <c r="S51" s="33">
        <v>5</v>
      </c>
      <c r="T51" s="34">
        <v>2</v>
      </c>
      <c r="V51" s="20"/>
      <c r="W51" s="25">
        <f>$C52</f>
        <v>0.0004165509259259259</v>
      </c>
      <c r="X51" s="25"/>
      <c r="Y51" s="25">
        <f>F52</f>
        <v>0.0004993055555555556</v>
      </c>
      <c r="Z51" s="25"/>
      <c r="AA51" s="25">
        <f>I52</f>
        <v>0.0005634259259259259</v>
      </c>
      <c r="AB51" s="25"/>
      <c r="AC51" s="25">
        <f>L52</f>
        <v>0.00045636574074074074</v>
      </c>
      <c r="AD51" s="25"/>
      <c r="AE51" s="25">
        <f>O52</f>
        <v>0.0005472222222222223</v>
      </c>
      <c r="AF51" s="25"/>
      <c r="AG51" s="25">
        <f>R52</f>
        <v>0.0005508101851851852</v>
      </c>
    </row>
    <row r="52" spans="1:33" ht="14.25">
      <c r="A52" s="30"/>
      <c r="B52" s="70" t="s">
        <v>14</v>
      </c>
      <c r="C52" s="93">
        <v>0.0004165509259259259</v>
      </c>
      <c r="D52" s="93"/>
      <c r="E52" s="34">
        <v>121</v>
      </c>
      <c r="F52" s="93">
        <v>0.0004993055555555556</v>
      </c>
      <c r="G52" s="93"/>
      <c r="H52" s="34">
        <v>65</v>
      </c>
      <c r="I52" s="93">
        <v>0.0005634259259259259</v>
      </c>
      <c r="J52" s="93"/>
      <c r="K52" s="34">
        <v>39</v>
      </c>
      <c r="L52" s="93">
        <v>0.00045636574074074074</v>
      </c>
      <c r="M52" s="93"/>
      <c r="N52" s="34">
        <v>90</v>
      </c>
      <c r="O52" s="93">
        <v>0.0005472222222222223</v>
      </c>
      <c r="P52" s="93"/>
      <c r="Q52" s="34">
        <v>44</v>
      </c>
      <c r="R52" s="93">
        <v>0.0005508101851851852</v>
      </c>
      <c r="S52" s="93"/>
      <c r="T52" s="34">
        <v>80</v>
      </c>
      <c r="V52" s="20"/>
      <c r="W52">
        <f>IF(W51=0,"",IF(W51&lt;$V$9,"TF",""))</f>
      </c>
      <c r="X52" s="20"/>
      <c r="Y52">
        <f>IF(Y51=0,"",IF(Y51&lt;$V$9,"TF",""))</f>
      </c>
      <c r="Z52" s="20"/>
      <c r="AA52">
        <f>IF(AA51=0,"",IF(AA51&lt;$V$9,"TF",""))</f>
      </c>
      <c r="AB52" s="20"/>
      <c r="AC52">
        <f>IF(AC51=0,"",IF(AC51&lt;$V$9,"TF",""))</f>
      </c>
      <c r="AD52" s="20"/>
      <c r="AE52">
        <f>IF(AE51=0,"",IF(AE51&lt;$V$9,"TF",""))</f>
      </c>
      <c r="AF52" s="20"/>
      <c r="AG52">
        <f>IF(AG51=0,"",IF(AG51&lt;$V$9,"TF",""))</f>
      </c>
    </row>
    <row r="53" spans="1:33" ht="14.25">
      <c r="A53" s="9">
        <v>23</v>
      </c>
      <c r="B53" s="71" t="s">
        <v>72</v>
      </c>
      <c r="C53" s="39" t="s">
        <v>130</v>
      </c>
      <c r="D53" s="39">
        <v>1</v>
      </c>
      <c r="E53" s="40">
        <v>6</v>
      </c>
      <c r="F53" s="41" t="s">
        <v>101</v>
      </c>
      <c r="G53" s="39">
        <v>5</v>
      </c>
      <c r="H53" s="40">
        <v>2</v>
      </c>
      <c r="I53" s="41" t="s">
        <v>174</v>
      </c>
      <c r="J53" s="39">
        <v>6</v>
      </c>
      <c r="K53" s="40">
        <v>1</v>
      </c>
      <c r="L53" s="41" t="s">
        <v>115</v>
      </c>
      <c r="M53" s="39">
        <v>2</v>
      </c>
      <c r="N53" s="40">
        <v>5</v>
      </c>
      <c r="O53" s="41" t="s">
        <v>163</v>
      </c>
      <c r="P53" s="39">
        <v>4</v>
      </c>
      <c r="Q53" s="40">
        <v>3</v>
      </c>
      <c r="R53" s="41" t="s">
        <v>140</v>
      </c>
      <c r="S53" s="39">
        <v>3</v>
      </c>
      <c r="T53" s="43">
        <v>4</v>
      </c>
      <c r="V53" s="20"/>
      <c r="W53" s="25">
        <f>$C54</f>
        <v>0.00043449074074074077</v>
      </c>
      <c r="X53" s="25"/>
      <c r="Y53" s="25">
        <f>F54</f>
        <v>0.0005462962962962964</v>
      </c>
      <c r="Z53" s="25"/>
      <c r="AA53" s="25">
        <f>I54</f>
        <v>0.0005813657407407407</v>
      </c>
      <c r="AB53" s="25"/>
      <c r="AC53" s="25">
        <f>L54</f>
        <v>0.000442824074074074</v>
      </c>
      <c r="AD53" s="25"/>
      <c r="AE53" s="25">
        <f>O54</f>
        <v>0.000468287037037037</v>
      </c>
      <c r="AF53" s="25"/>
      <c r="AG53" s="25">
        <f>R54</f>
        <v>0.0004524305555555556</v>
      </c>
    </row>
    <row r="54" spans="1:33" ht="14.25">
      <c r="A54" s="28"/>
      <c r="B54" s="68" t="s">
        <v>15</v>
      </c>
      <c r="C54" s="94">
        <v>0.00043449074074074077</v>
      </c>
      <c r="D54" s="94"/>
      <c r="E54" s="40">
        <v>127</v>
      </c>
      <c r="F54" s="94">
        <v>0.0005462962962962964</v>
      </c>
      <c r="G54" s="94"/>
      <c r="H54" s="40">
        <v>67</v>
      </c>
      <c r="I54" s="94">
        <v>0.0005813657407407407</v>
      </c>
      <c r="J54" s="94"/>
      <c r="K54" s="40">
        <v>40</v>
      </c>
      <c r="L54" s="94">
        <v>0.000442824074074074</v>
      </c>
      <c r="M54" s="94"/>
      <c r="N54" s="40">
        <v>95</v>
      </c>
      <c r="O54" s="94">
        <v>0.000468287037037037</v>
      </c>
      <c r="P54" s="94"/>
      <c r="Q54" s="40">
        <v>47</v>
      </c>
      <c r="R54" s="94">
        <v>0.0004524305555555556</v>
      </c>
      <c r="S54" s="94"/>
      <c r="T54" s="43">
        <v>84</v>
      </c>
      <c r="V54" s="20"/>
      <c r="W54">
        <f>IF(W53=0,"",IF(W53&lt;$V$9,"TF",""))</f>
      </c>
      <c r="X54" s="20"/>
      <c r="Y54">
        <f>IF(Y53=0,"",IF(Y53&lt;$V$9,"TF",""))</f>
      </c>
      <c r="Z54" s="20"/>
      <c r="AA54">
        <f>IF(AA53=0,"",IF(AA53&lt;$V$9,"TF",""))</f>
      </c>
      <c r="AB54" s="20"/>
      <c r="AC54">
        <f>IF(AC53=0,"",IF(AC53&lt;$V$9,"TF",""))</f>
      </c>
      <c r="AD54" s="20"/>
      <c r="AE54">
        <f>IF(AE53=0,"",IF(AE53&lt;$V$9,"TF",""))</f>
      </c>
      <c r="AF54" s="20"/>
      <c r="AG54">
        <f>IF(AG53=0,"",IF(AG53&lt;$V$9,"TF",""))</f>
      </c>
    </row>
    <row r="55" spans="1:33" ht="14.25">
      <c r="A55" s="29">
        <v>24</v>
      </c>
      <c r="B55" s="69" t="s">
        <v>73</v>
      </c>
      <c r="C55" s="33" t="s">
        <v>131</v>
      </c>
      <c r="D55" s="33">
        <v>3</v>
      </c>
      <c r="E55" s="34">
        <v>4</v>
      </c>
      <c r="F55" s="35" t="s">
        <v>94</v>
      </c>
      <c r="G55" s="33">
        <v>2</v>
      </c>
      <c r="H55" s="34">
        <v>5</v>
      </c>
      <c r="I55" s="35" t="s">
        <v>176</v>
      </c>
      <c r="J55" s="33">
        <v>5</v>
      </c>
      <c r="K55" s="34">
        <v>2</v>
      </c>
      <c r="L55" s="35" t="s">
        <v>118</v>
      </c>
      <c r="M55" s="33">
        <v>4</v>
      </c>
      <c r="N55" s="34">
        <v>3</v>
      </c>
      <c r="O55" s="35" t="s">
        <v>164</v>
      </c>
      <c r="P55" s="33">
        <v>6</v>
      </c>
      <c r="Q55" s="34">
        <v>1</v>
      </c>
      <c r="R55" s="35" t="s">
        <v>141</v>
      </c>
      <c r="S55" s="33">
        <v>1</v>
      </c>
      <c r="T55" s="34">
        <v>6</v>
      </c>
      <c r="V55" s="20"/>
      <c r="W55" s="25">
        <f>$C56</f>
        <v>0.0004480324074074074</v>
      </c>
      <c r="X55" s="25"/>
      <c r="Y55" s="25">
        <f>F56</f>
        <v>0.0004400462962962963</v>
      </c>
      <c r="Z55" s="25"/>
      <c r="AA55" s="25">
        <f>I56</f>
        <v>0.0005131944444444445</v>
      </c>
      <c r="AB55" s="25"/>
      <c r="AC55" s="25">
        <f>L56</f>
        <v>0.00048263888888888895</v>
      </c>
      <c r="AD55" s="25"/>
      <c r="AE55" s="25">
        <f>O56</f>
        <v>0.0005228009259259259</v>
      </c>
      <c r="AF55" s="25"/>
      <c r="AG55" s="25">
        <f>R56</f>
        <v>0.00042025462962962963</v>
      </c>
    </row>
    <row r="56" spans="1:33" ht="14.25">
      <c r="A56" s="30"/>
      <c r="B56" s="70" t="s">
        <v>15</v>
      </c>
      <c r="C56" s="93">
        <v>0.0004480324074074074</v>
      </c>
      <c r="D56" s="93"/>
      <c r="E56" s="34">
        <v>131</v>
      </c>
      <c r="F56" s="93">
        <v>0.0004400462962962963</v>
      </c>
      <c r="G56" s="93"/>
      <c r="H56" s="34">
        <v>72</v>
      </c>
      <c r="I56" s="93">
        <v>0.0005131944444444445</v>
      </c>
      <c r="J56" s="93"/>
      <c r="K56" s="34">
        <v>42</v>
      </c>
      <c r="L56" s="93">
        <v>0.00048263888888888895</v>
      </c>
      <c r="M56" s="93"/>
      <c r="N56" s="34">
        <v>98</v>
      </c>
      <c r="O56" s="93">
        <v>0.0005228009259259259</v>
      </c>
      <c r="P56" s="93"/>
      <c r="Q56" s="34">
        <v>48</v>
      </c>
      <c r="R56" s="93">
        <v>0.00042025462962962963</v>
      </c>
      <c r="S56" s="93"/>
      <c r="T56" s="34">
        <v>90</v>
      </c>
      <c r="V56" s="20"/>
      <c r="W56">
        <f>IF(W55=0,"",IF(W55&lt;$V$9,"TF",""))</f>
      </c>
      <c r="X56" s="20"/>
      <c r="Y56">
        <f>IF(Y55=0,"",IF(Y55&lt;$V$9,"TF",""))</f>
      </c>
      <c r="Z56" s="20"/>
      <c r="AA56">
        <f>IF(AA55=0,"",IF(AA55&lt;$V$9,"TF",""))</f>
      </c>
      <c r="AB56" s="20"/>
      <c r="AC56">
        <f>IF(AC55=0,"",IF(AC55&lt;$V$9,"TF",""))</f>
      </c>
      <c r="AD56" s="20"/>
      <c r="AE56">
        <f>IF(AE55=0,"",IF(AE55&lt;$V$9,"TF",""))</f>
      </c>
      <c r="AF56" s="20"/>
      <c r="AG56">
        <f>IF(AG55=0,"",IF(AG55&lt;$V$9,"TF",""))</f>
      </c>
    </row>
    <row r="57" spans="1:33" ht="14.25">
      <c r="A57" s="9">
        <v>25</v>
      </c>
      <c r="B57" s="71" t="s">
        <v>76</v>
      </c>
      <c r="C57" s="46" t="s">
        <v>132</v>
      </c>
      <c r="D57" s="46">
        <v>3</v>
      </c>
      <c r="E57" s="47">
        <v>4</v>
      </c>
      <c r="F57" s="48" t="s">
        <v>99</v>
      </c>
      <c r="G57" s="46">
        <v>1</v>
      </c>
      <c r="H57" s="47">
        <v>6</v>
      </c>
      <c r="I57" s="48" t="s">
        <v>172</v>
      </c>
      <c r="J57" s="46">
        <v>5</v>
      </c>
      <c r="K57" s="47">
        <v>2</v>
      </c>
      <c r="L57" s="48" t="s">
        <v>113</v>
      </c>
      <c r="M57" s="46">
        <v>2</v>
      </c>
      <c r="N57" s="47">
        <v>5</v>
      </c>
      <c r="O57" s="48" t="s">
        <v>161</v>
      </c>
      <c r="P57" s="46">
        <v>6</v>
      </c>
      <c r="Q57" s="47">
        <v>1</v>
      </c>
      <c r="R57" s="48" t="s">
        <v>149</v>
      </c>
      <c r="S57" s="46">
        <v>4</v>
      </c>
      <c r="T57" s="47">
        <v>3</v>
      </c>
      <c r="V57" s="20"/>
      <c r="W57" s="25">
        <f>$C58</f>
        <v>0.00044895833333333333</v>
      </c>
      <c r="X57" s="25"/>
      <c r="Y57" s="25">
        <f>F58</f>
        <v>0.00040023148148148145</v>
      </c>
      <c r="Z57" s="25"/>
      <c r="AA57" s="25">
        <f>I58</f>
        <v>0.0005961805555555555</v>
      </c>
      <c r="AB57" s="25"/>
      <c r="AC57" s="25">
        <f>L58</f>
        <v>0.0004284722222222223</v>
      </c>
      <c r="AD57" s="25"/>
      <c r="AE57" s="25">
        <f>O58</f>
        <v>0.0006467592592592592</v>
      </c>
      <c r="AF57" s="25"/>
      <c r="AG57" s="25">
        <f>R58</f>
        <v>0.00047685185185185195</v>
      </c>
    </row>
    <row r="58" spans="1:33" ht="14.25">
      <c r="A58" s="28"/>
      <c r="B58" s="68" t="s">
        <v>17</v>
      </c>
      <c r="C58" s="94">
        <v>0.00044895833333333333</v>
      </c>
      <c r="D58" s="94"/>
      <c r="E58" s="47">
        <v>135</v>
      </c>
      <c r="F58" s="94">
        <v>0.00040023148148148145</v>
      </c>
      <c r="G58" s="94"/>
      <c r="H58" s="47">
        <v>78</v>
      </c>
      <c r="I58" s="94">
        <v>0.0005961805555555555</v>
      </c>
      <c r="J58" s="94"/>
      <c r="K58" s="47">
        <v>44</v>
      </c>
      <c r="L58" s="94">
        <v>0.0004284722222222223</v>
      </c>
      <c r="M58" s="94"/>
      <c r="N58" s="47">
        <v>103</v>
      </c>
      <c r="O58" s="94">
        <v>0.0006467592592592592</v>
      </c>
      <c r="P58" s="94"/>
      <c r="Q58" s="47">
        <v>49</v>
      </c>
      <c r="R58" s="94">
        <v>0.00047685185185185195</v>
      </c>
      <c r="S58" s="94"/>
      <c r="T58" s="47">
        <v>93</v>
      </c>
      <c r="V58" s="20"/>
      <c r="W58">
        <f>IF(W57=0,"",IF(W57&lt;$V$9,"TF",""))</f>
      </c>
      <c r="X58" s="20"/>
      <c r="Y58">
        <f>IF(Y57=0,"",IF(Y57&lt;$V$9,"TF",""))</f>
      </c>
      <c r="Z58" s="20"/>
      <c r="AA58">
        <f>IF(AA57=0,"",IF(AA57&lt;$V$9,"TF",""))</f>
      </c>
      <c r="AB58" s="20"/>
      <c r="AC58">
        <f>IF(AC57=0,"",IF(AC57&lt;$V$9,"TF",""))</f>
      </c>
      <c r="AD58" s="20"/>
      <c r="AE58">
        <f>IF(AE57=0,"",IF(AE57&lt;$V$9,"TF",""))</f>
      </c>
      <c r="AF58" s="20"/>
      <c r="AG58">
        <f>IF(AG57=0,"",IF(AG57&lt;$V$9,"TF",""))</f>
      </c>
    </row>
    <row r="59" spans="1:33" ht="14.25">
      <c r="A59" s="29">
        <v>26</v>
      </c>
      <c r="B59" s="69" t="s">
        <v>77</v>
      </c>
      <c r="C59" s="33" t="s">
        <v>133</v>
      </c>
      <c r="D59" s="33">
        <v>1</v>
      </c>
      <c r="E59" s="34">
        <v>6</v>
      </c>
      <c r="F59" s="35" t="s">
        <v>91</v>
      </c>
      <c r="G59" s="33">
        <v>4</v>
      </c>
      <c r="H59" s="34">
        <v>3</v>
      </c>
      <c r="I59" s="35" t="s">
        <v>177</v>
      </c>
      <c r="J59" s="33" t="s">
        <v>187</v>
      </c>
      <c r="K59" s="34">
        <v>0</v>
      </c>
      <c r="L59" s="35" t="s">
        <v>107</v>
      </c>
      <c r="M59" s="33">
        <v>3</v>
      </c>
      <c r="N59" s="34">
        <v>4</v>
      </c>
      <c r="O59" s="35" t="s">
        <v>162</v>
      </c>
      <c r="P59" s="33">
        <v>5</v>
      </c>
      <c r="Q59" s="34">
        <v>2</v>
      </c>
      <c r="R59" s="35" t="s">
        <v>145</v>
      </c>
      <c r="S59" s="33">
        <v>2</v>
      </c>
      <c r="T59" s="34">
        <v>5</v>
      </c>
      <c r="V59" s="20"/>
      <c r="W59" s="25">
        <f>$C60</f>
        <v>0.0004351851851851852</v>
      </c>
      <c r="X59" s="25"/>
      <c r="Y59" s="25">
        <f>F60</f>
        <v>0.0005109953703703703</v>
      </c>
      <c r="Z59" s="25"/>
      <c r="AA59" s="25">
        <f>I60</f>
        <v>0</v>
      </c>
      <c r="AB59" s="25"/>
      <c r="AC59" s="25">
        <f>L60</f>
        <v>0.0004996527777777778</v>
      </c>
      <c r="AD59" s="25"/>
      <c r="AE59" s="25">
        <f>O60</f>
        <v>0.0005869212962962963</v>
      </c>
      <c r="AF59" s="25"/>
      <c r="AG59" s="25">
        <f>R60</f>
        <v>0.000474074074074074</v>
      </c>
    </row>
    <row r="60" spans="1:33" ht="14.25">
      <c r="A60" s="30"/>
      <c r="B60" s="70" t="s">
        <v>17</v>
      </c>
      <c r="C60" s="93">
        <v>0.0004351851851851852</v>
      </c>
      <c r="D60" s="93"/>
      <c r="E60" s="34">
        <v>141</v>
      </c>
      <c r="F60" s="93">
        <v>0.0005109953703703703</v>
      </c>
      <c r="G60" s="93"/>
      <c r="H60" s="34">
        <v>81</v>
      </c>
      <c r="I60" s="93">
        <v>0</v>
      </c>
      <c r="J60" s="93"/>
      <c r="K60" s="34">
        <v>44</v>
      </c>
      <c r="L60" s="93">
        <v>0.0004996527777777778</v>
      </c>
      <c r="M60" s="93"/>
      <c r="N60" s="34">
        <v>107</v>
      </c>
      <c r="O60" s="93">
        <v>0.0005869212962962963</v>
      </c>
      <c r="P60" s="93"/>
      <c r="Q60" s="34">
        <v>51</v>
      </c>
      <c r="R60" s="93">
        <v>0.000474074074074074</v>
      </c>
      <c r="S60" s="93"/>
      <c r="T60" s="34">
        <v>98</v>
      </c>
      <c r="V60" s="20"/>
      <c r="W60">
        <f>IF(W59=0,"",IF(W59&lt;$V$9,"TF",""))</f>
      </c>
      <c r="X60" s="20"/>
      <c r="Y60">
        <f>IF(Y59=0,"",IF(Y59&lt;$V$9,"TF",""))</f>
      </c>
      <c r="Z60" s="20"/>
      <c r="AA60">
        <f>IF(AA59=0,"",IF(AA59&lt;$V$9,"TF",""))</f>
      </c>
      <c r="AB60" s="20"/>
      <c r="AC60">
        <f>IF(AC59=0,"",IF(AC59&lt;$V$9,"TF",""))</f>
      </c>
      <c r="AD60" s="20"/>
      <c r="AE60">
        <f>IF(AE59=0,"",IF(AE59&lt;$V$9,"TF",""))</f>
      </c>
      <c r="AF60" s="20"/>
      <c r="AG60">
        <f>IF(AG59=0,"",IF(AG59&lt;$V$9,"TF",""))</f>
      </c>
    </row>
    <row r="61" spans="1:33" ht="14.25">
      <c r="A61" s="9">
        <v>27</v>
      </c>
      <c r="B61" s="71" t="s">
        <v>80</v>
      </c>
      <c r="C61" s="46" t="s">
        <v>96</v>
      </c>
      <c r="D61" s="46">
        <v>1</v>
      </c>
      <c r="E61" s="47">
        <v>6</v>
      </c>
      <c r="F61" s="48" t="s">
        <v>96</v>
      </c>
      <c r="G61" s="46">
        <v>4</v>
      </c>
      <c r="H61" s="47">
        <v>3</v>
      </c>
      <c r="I61" s="48" t="s">
        <v>184</v>
      </c>
      <c r="J61" s="46" t="s">
        <v>188</v>
      </c>
      <c r="K61" s="47">
        <v>0</v>
      </c>
      <c r="L61" s="48" t="s">
        <v>96</v>
      </c>
      <c r="M61" s="46">
        <v>3</v>
      </c>
      <c r="N61" s="47">
        <v>4</v>
      </c>
      <c r="O61" s="48" t="s">
        <v>96</v>
      </c>
      <c r="P61" s="46">
        <v>5</v>
      </c>
      <c r="Q61" s="47">
        <v>2</v>
      </c>
      <c r="R61" s="48" t="s">
        <v>96</v>
      </c>
      <c r="S61" s="46">
        <v>2</v>
      </c>
      <c r="T61" s="47">
        <v>5</v>
      </c>
      <c r="V61" s="20"/>
      <c r="W61" s="25">
        <f>$C62</f>
        <v>0.0007674768518518518</v>
      </c>
      <c r="X61" s="25"/>
      <c r="Y61" s="25">
        <f>F62</f>
        <v>0.0009195601851851852</v>
      </c>
      <c r="Z61" s="25"/>
      <c r="AA61" s="25">
        <f>I62</f>
        <v>0</v>
      </c>
      <c r="AB61" s="25"/>
      <c r="AC61" s="25">
        <f>L62</f>
        <v>0.0008211805555555556</v>
      </c>
      <c r="AD61" s="25"/>
      <c r="AE61" s="25">
        <f>O62</f>
        <v>0.000944212962962963</v>
      </c>
      <c r="AF61" s="25"/>
      <c r="AG61" s="25">
        <f>R62</f>
        <v>0.000792013888888889</v>
      </c>
    </row>
    <row r="62" spans="1:33" ht="14.25">
      <c r="A62" s="28"/>
      <c r="B62" s="68" t="s">
        <v>13</v>
      </c>
      <c r="C62" s="94">
        <v>0.0007674768518518518</v>
      </c>
      <c r="D62" s="94"/>
      <c r="E62" s="47">
        <v>147</v>
      </c>
      <c r="F62" s="94">
        <v>0.0009195601851851852</v>
      </c>
      <c r="G62" s="94"/>
      <c r="H62" s="47">
        <v>84</v>
      </c>
      <c r="I62" s="94">
        <v>0</v>
      </c>
      <c r="J62" s="94"/>
      <c r="K62" s="47">
        <v>44</v>
      </c>
      <c r="L62" s="94">
        <v>0.0008211805555555556</v>
      </c>
      <c r="M62" s="94"/>
      <c r="N62" s="47">
        <v>111</v>
      </c>
      <c r="O62" s="94">
        <v>0.000944212962962963</v>
      </c>
      <c r="P62" s="94"/>
      <c r="Q62" s="47">
        <v>53</v>
      </c>
      <c r="R62" s="94">
        <v>0.000792013888888889</v>
      </c>
      <c r="S62" s="94"/>
      <c r="T62" s="47">
        <v>103</v>
      </c>
      <c r="V62" s="20"/>
      <c r="W62">
        <f>IF(W61=0,"",IF(W61&lt;$V$9,"TF",""))</f>
      </c>
      <c r="X62" s="20"/>
      <c r="Y62">
        <f>IF(Y61=0,"",IF(Y61&lt;$V$9,"TF",""))</f>
      </c>
      <c r="Z62" s="20"/>
      <c r="AA62">
        <f>IF(AA61=0,"",IF(AA61&lt;$V$9,"TF",""))</f>
      </c>
      <c r="AB62" s="20"/>
      <c r="AC62">
        <f>IF(AC61=0,"",IF(AC61&lt;$V$9,"TF",""))</f>
      </c>
      <c r="AD62" s="20"/>
      <c r="AE62">
        <f>IF(AE61=0,"",IF(AE61&lt;$V$9,"TF",""))</f>
      </c>
      <c r="AF62" s="20"/>
      <c r="AG62">
        <f>IF(AG61=0,"",IF(AG61&lt;$V$9,"TF",""))</f>
      </c>
    </row>
    <row r="63" spans="1:33" ht="14.25">
      <c r="A63" s="29">
        <v>28</v>
      </c>
      <c r="B63" s="69" t="s">
        <v>81</v>
      </c>
      <c r="C63" s="33" t="s">
        <v>96</v>
      </c>
      <c r="D63" s="33">
        <v>1</v>
      </c>
      <c r="E63" s="34">
        <v>6</v>
      </c>
      <c r="F63" s="35" t="s">
        <v>96</v>
      </c>
      <c r="G63" s="33">
        <v>2</v>
      </c>
      <c r="H63" s="34">
        <v>5</v>
      </c>
      <c r="I63" s="35" t="s">
        <v>96</v>
      </c>
      <c r="J63" s="33">
        <v>4</v>
      </c>
      <c r="K63" s="34">
        <v>3</v>
      </c>
      <c r="L63" s="35" t="s">
        <v>96</v>
      </c>
      <c r="M63" s="33">
        <v>3</v>
      </c>
      <c r="N63" s="34">
        <v>4</v>
      </c>
      <c r="O63" s="35" t="s">
        <v>96</v>
      </c>
      <c r="P63" s="33" t="s">
        <v>187</v>
      </c>
      <c r="Q63" s="34">
        <v>0</v>
      </c>
      <c r="R63" s="35" t="s">
        <v>96</v>
      </c>
      <c r="S63" s="33">
        <v>5</v>
      </c>
      <c r="T63" s="34">
        <v>2</v>
      </c>
      <c r="V63" s="20"/>
      <c r="W63" s="25">
        <f>$C64</f>
        <v>0.0007540509259259259</v>
      </c>
      <c r="X63" s="25"/>
      <c r="Y63" s="25">
        <f>F64</f>
        <v>0.0008114583333333333</v>
      </c>
      <c r="Z63" s="25"/>
      <c r="AA63" s="25">
        <f>I64</f>
        <v>0.0008943287037037037</v>
      </c>
      <c r="AB63" s="25"/>
      <c r="AC63" s="25">
        <f>L64</f>
        <v>0.0008189814814814814</v>
      </c>
      <c r="AD63" s="25"/>
      <c r="AE63" s="25">
        <f>O64</f>
        <v>0</v>
      </c>
      <c r="AF63" s="25"/>
      <c r="AG63" s="25">
        <f>R64</f>
        <v>0.0008952546296296295</v>
      </c>
    </row>
    <row r="64" spans="1:33" ht="14.25">
      <c r="A64" s="30"/>
      <c r="B64" s="70" t="s">
        <v>13</v>
      </c>
      <c r="C64" s="93">
        <v>0.0007540509259259259</v>
      </c>
      <c r="D64" s="93"/>
      <c r="E64" s="34">
        <v>153</v>
      </c>
      <c r="F64" s="93">
        <v>0.0008114583333333333</v>
      </c>
      <c r="G64" s="93"/>
      <c r="H64" s="34">
        <v>89</v>
      </c>
      <c r="I64" s="93">
        <v>0.0008943287037037037</v>
      </c>
      <c r="J64" s="93"/>
      <c r="K64" s="34">
        <v>47</v>
      </c>
      <c r="L64" s="93">
        <v>0.0008189814814814814</v>
      </c>
      <c r="M64" s="93"/>
      <c r="N64" s="34">
        <v>115</v>
      </c>
      <c r="O64" s="93">
        <v>0</v>
      </c>
      <c r="P64" s="93"/>
      <c r="Q64" s="34">
        <v>53</v>
      </c>
      <c r="R64" s="93">
        <v>0.0008952546296296295</v>
      </c>
      <c r="S64" s="93"/>
      <c r="T64" s="34">
        <v>105</v>
      </c>
      <c r="V64" s="20"/>
      <c r="W64">
        <f>IF(W63=0,"",IF(W63&lt;$V$9,"TF",""))</f>
      </c>
      <c r="X64" s="20"/>
      <c r="Y64">
        <f>IF(Y63=0,"",IF(Y63&lt;$V$9,"TF",""))</f>
      </c>
      <c r="Z64" s="20"/>
      <c r="AA64">
        <f>IF(AA63=0,"",IF(AA63&lt;$V$9,"TF",""))</f>
      </c>
      <c r="AB64" s="20"/>
      <c r="AC64">
        <f>IF(AC63=0,"",IF(AC63&lt;$V$9,"TF",""))</f>
      </c>
      <c r="AD64" s="20"/>
      <c r="AE64">
        <f>IF(AE63=0,"",IF(AE63&lt;$V$9,"TF",""))</f>
      </c>
      <c r="AF64" s="20"/>
      <c r="AG64">
        <f>IF(AG63=0,"",IF(AG63&lt;$V$9,"TF",""))</f>
      </c>
    </row>
    <row r="65" spans="1:33" ht="14.25">
      <c r="A65" s="9">
        <v>29</v>
      </c>
      <c r="B65" s="71" t="s">
        <v>72</v>
      </c>
      <c r="C65" s="46" t="s">
        <v>126</v>
      </c>
      <c r="D65" s="46">
        <v>1</v>
      </c>
      <c r="E65" s="47">
        <v>6</v>
      </c>
      <c r="F65" s="48" t="s">
        <v>103</v>
      </c>
      <c r="G65" s="46">
        <v>5</v>
      </c>
      <c r="H65" s="47">
        <v>2</v>
      </c>
      <c r="I65" s="48" t="s">
        <v>185</v>
      </c>
      <c r="J65" s="46" t="s">
        <v>188</v>
      </c>
      <c r="K65" s="47">
        <v>0</v>
      </c>
      <c r="L65" s="48" t="s">
        <v>110</v>
      </c>
      <c r="M65" s="46">
        <v>4</v>
      </c>
      <c r="N65" s="47">
        <v>3</v>
      </c>
      <c r="O65" s="48" t="s">
        <v>163</v>
      </c>
      <c r="P65" s="46">
        <v>3</v>
      </c>
      <c r="Q65" s="47">
        <v>4</v>
      </c>
      <c r="R65" s="48" t="s">
        <v>146</v>
      </c>
      <c r="S65" s="46">
        <v>2</v>
      </c>
      <c r="T65" s="47">
        <v>5</v>
      </c>
      <c r="V65" s="76"/>
      <c r="W65" s="25">
        <f>$C66</f>
        <v>0.00047569444444444444</v>
      </c>
      <c r="X65" s="25"/>
      <c r="Y65" s="25">
        <f>F66</f>
        <v>0.0005778935185185185</v>
      </c>
      <c r="Z65" s="25"/>
      <c r="AA65" s="25">
        <f>I66</f>
        <v>0</v>
      </c>
      <c r="AB65" s="25"/>
      <c r="AC65" s="25">
        <f>L66</f>
        <v>0.0005407407407407407</v>
      </c>
      <c r="AD65" s="25"/>
      <c r="AE65" s="25">
        <f>O66</f>
        <v>0.000537037037037037</v>
      </c>
      <c r="AF65" s="25"/>
      <c r="AG65" s="25">
        <f>R66</f>
        <v>0.0005184027777777777</v>
      </c>
    </row>
    <row r="66" spans="1:33" ht="14.25">
      <c r="A66" s="28"/>
      <c r="B66" s="68" t="s">
        <v>16</v>
      </c>
      <c r="C66" s="91">
        <v>0.00047569444444444444</v>
      </c>
      <c r="D66" s="92"/>
      <c r="E66" s="40">
        <v>159</v>
      </c>
      <c r="F66" s="91">
        <v>0.0005778935185185185</v>
      </c>
      <c r="G66" s="92"/>
      <c r="H66" s="40">
        <v>91</v>
      </c>
      <c r="I66" s="91">
        <v>0</v>
      </c>
      <c r="J66" s="92"/>
      <c r="K66" s="40">
        <v>47</v>
      </c>
      <c r="L66" s="91">
        <v>0.0005407407407407407</v>
      </c>
      <c r="M66" s="92"/>
      <c r="N66" s="40">
        <v>118</v>
      </c>
      <c r="O66" s="91">
        <v>0.000537037037037037</v>
      </c>
      <c r="P66" s="92"/>
      <c r="Q66" s="40">
        <v>57</v>
      </c>
      <c r="R66" s="91">
        <v>0.0005184027777777777</v>
      </c>
      <c r="S66" s="92"/>
      <c r="T66" s="40">
        <v>110</v>
      </c>
      <c r="V66" s="75"/>
      <c r="W66">
        <f>IF(W65=0,"",IF(W65&lt;$V65,"TF",""))</f>
      </c>
      <c r="X66" s="20"/>
      <c r="Y66">
        <f>IF(Y65=0,"",IF(Y65&lt;$V65,"TF",""))</f>
      </c>
      <c r="Z66" s="20"/>
      <c r="AA66">
        <f>IF(AA65=0,"",IF(AA65&lt;$V65,"TF",""))</f>
      </c>
      <c r="AB66" s="20"/>
      <c r="AC66">
        <f>IF(AC65=0,"",IF(AC65&lt;$V65,"TF",""))</f>
      </c>
      <c r="AD66" s="20"/>
      <c r="AE66">
        <f>IF(AE65=0,"",IF(AE65&lt;$V65,"TF",""))</f>
      </c>
      <c r="AF66" s="20"/>
      <c r="AG66">
        <f>IF(AG65=0,"",IF(AG65&lt;$V65,"TF",""))</f>
      </c>
    </row>
    <row r="67" spans="1:33" ht="14.25">
      <c r="A67" s="29">
        <v>30</v>
      </c>
      <c r="B67" s="69" t="s">
        <v>73</v>
      </c>
      <c r="C67" s="33" t="s">
        <v>127</v>
      </c>
      <c r="D67" s="33">
        <v>1</v>
      </c>
      <c r="E67" s="34">
        <v>6</v>
      </c>
      <c r="F67" s="35" t="s">
        <v>105</v>
      </c>
      <c r="G67" s="33">
        <v>6</v>
      </c>
      <c r="H67" s="34">
        <v>1</v>
      </c>
      <c r="I67" s="35" t="s">
        <v>178</v>
      </c>
      <c r="J67" s="33">
        <v>5</v>
      </c>
      <c r="K67" s="34">
        <v>2</v>
      </c>
      <c r="L67" s="35" t="s">
        <v>118</v>
      </c>
      <c r="M67" s="33">
        <v>4</v>
      </c>
      <c r="N67" s="34">
        <v>3</v>
      </c>
      <c r="O67" s="35" t="s">
        <v>164</v>
      </c>
      <c r="P67" s="33">
        <v>2</v>
      </c>
      <c r="Q67" s="34">
        <v>5</v>
      </c>
      <c r="R67" s="35" t="s">
        <v>147</v>
      </c>
      <c r="S67" s="33">
        <v>3</v>
      </c>
      <c r="T67" s="34">
        <v>4</v>
      </c>
      <c r="V67" s="76"/>
      <c r="W67" s="25">
        <f>$C68</f>
        <v>0.0005015046296296296</v>
      </c>
      <c r="X67" s="25"/>
      <c r="Y67" s="25">
        <f>F68</f>
        <v>0.0006045138888888889</v>
      </c>
      <c r="Z67" s="25"/>
      <c r="AA67" s="25">
        <f>I68</f>
        <v>0.0005585648148148148</v>
      </c>
      <c r="AB67" s="25"/>
      <c r="AC67" s="25">
        <f>L68</f>
        <v>0.0005579861111111111</v>
      </c>
      <c r="AD67" s="25"/>
      <c r="AE67" s="25">
        <f>O68</f>
        <v>0.0005349537037037037</v>
      </c>
      <c r="AF67" s="25"/>
      <c r="AG67" s="25">
        <f>R68</f>
        <v>0.0005577546296296295</v>
      </c>
    </row>
    <row r="68" spans="1:33" ht="14.25">
      <c r="A68" s="30"/>
      <c r="B68" s="70" t="s">
        <v>16</v>
      </c>
      <c r="C68" s="93">
        <v>0.0005015046296296296</v>
      </c>
      <c r="D68" s="93"/>
      <c r="E68" s="34">
        <v>165</v>
      </c>
      <c r="F68" s="93">
        <v>0.0006045138888888889</v>
      </c>
      <c r="G68" s="93"/>
      <c r="H68" s="34">
        <v>92</v>
      </c>
      <c r="I68" s="93">
        <v>0.0005585648148148148</v>
      </c>
      <c r="J68" s="93"/>
      <c r="K68" s="34">
        <v>49</v>
      </c>
      <c r="L68" s="93">
        <v>0.0005579861111111111</v>
      </c>
      <c r="M68" s="93"/>
      <c r="N68" s="34">
        <v>121</v>
      </c>
      <c r="O68" s="93">
        <v>0.0005349537037037037</v>
      </c>
      <c r="P68" s="93"/>
      <c r="Q68" s="34">
        <v>62</v>
      </c>
      <c r="R68" s="93">
        <v>0.0005577546296296295</v>
      </c>
      <c r="S68" s="93"/>
      <c r="T68" s="34">
        <v>114</v>
      </c>
      <c r="V68" s="75"/>
      <c r="W68">
        <f>IF(W67=0,"",IF(W67&lt;$V67,"TF",""))</f>
      </c>
      <c r="X68" s="20"/>
      <c r="Y68">
        <f>IF(Y67=0,"",IF(Y67&lt;$V67,"TF",""))</f>
      </c>
      <c r="Z68" s="20"/>
      <c r="AA68">
        <f>IF(AA67=0,"",IF(AA67&lt;$V67,"TF",""))</f>
      </c>
      <c r="AB68" s="20"/>
      <c r="AC68">
        <f>IF(AC67=0,"",IF(AC67&lt;$V67,"TF",""))</f>
      </c>
      <c r="AD68" s="20"/>
      <c r="AE68">
        <f>IF(AE67=0,"",IF(AE67&lt;$V67,"TF",""))</f>
      </c>
      <c r="AF68" s="20"/>
      <c r="AG68">
        <f>IF(AG67=0,"",IF(AG67&lt;$V67,"TF",""))</f>
      </c>
    </row>
    <row r="69" spans="1:33" ht="14.25">
      <c r="A69" s="9">
        <v>31</v>
      </c>
      <c r="B69" s="38" t="s">
        <v>68</v>
      </c>
      <c r="C69" s="46" t="s">
        <v>134</v>
      </c>
      <c r="D69" s="46">
        <v>3</v>
      </c>
      <c r="E69" s="47">
        <v>4</v>
      </c>
      <c r="F69" s="48" t="s">
        <v>99</v>
      </c>
      <c r="G69" s="46">
        <v>1</v>
      </c>
      <c r="H69" s="47">
        <v>6</v>
      </c>
      <c r="I69" s="48" t="s">
        <v>172</v>
      </c>
      <c r="J69" s="46" t="s">
        <v>187</v>
      </c>
      <c r="K69" s="47">
        <v>0</v>
      </c>
      <c r="L69" s="48" t="s">
        <v>117</v>
      </c>
      <c r="M69" s="46">
        <v>2</v>
      </c>
      <c r="N69" s="47">
        <v>5</v>
      </c>
      <c r="O69" s="48" t="s">
        <v>186</v>
      </c>
      <c r="P69" s="46" t="s">
        <v>187</v>
      </c>
      <c r="Q69" s="47">
        <v>0</v>
      </c>
      <c r="R69" s="48" t="s">
        <v>144</v>
      </c>
      <c r="S69" s="46">
        <v>4</v>
      </c>
      <c r="T69" s="47">
        <v>3</v>
      </c>
      <c r="V69" s="76"/>
      <c r="W69" s="25">
        <f>$C70</f>
        <v>0.00047546296296296296</v>
      </c>
      <c r="X69" s="25"/>
      <c r="Y69" s="25">
        <f>F70</f>
        <v>0.00042476851851851855</v>
      </c>
      <c r="Z69" s="25"/>
      <c r="AA69" s="25">
        <f>I70</f>
        <v>0</v>
      </c>
      <c r="AB69" s="25"/>
      <c r="AC69" s="25">
        <f>L70</f>
        <v>0.0004730324074074073</v>
      </c>
      <c r="AD69" s="25"/>
      <c r="AE69" s="25">
        <f>O70</f>
        <v>0</v>
      </c>
      <c r="AF69" s="25"/>
      <c r="AG69" s="25">
        <f>R70</f>
        <v>0.0006126157407407407</v>
      </c>
    </row>
    <row r="70" spans="1:33" ht="14.25">
      <c r="A70" s="28"/>
      <c r="B70" s="38" t="s">
        <v>14</v>
      </c>
      <c r="C70" s="91">
        <v>0.00047546296296296296</v>
      </c>
      <c r="D70" s="92"/>
      <c r="E70" s="40">
        <v>169</v>
      </c>
      <c r="F70" s="91">
        <v>0.00042476851851851855</v>
      </c>
      <c r="G70" s="92"/>
      <c r="H70" s="40">
        <v>98</v>
      </c>
      <c r="I70" s="91">
        <v>0</v>
      </c>
      <c r="J70" s="92"/>
      <c r="K70" s="40">
        <v>49</v>
      </c>
      <c r="L70" s="91">
        <v>0.0004730324074074073</v>
      </c>
      <c r="M70" s="92"/>
      <c r="N70" s="40">
        <v>126</v>
      </c>
      <c r="O70" s="91">
        <v>0</v>
      </c>
      <c r="P70" s="92"/>
      <c r="Q70" s="40">
        <v>62</v>
      </c>
      <c r="R70" s="91">
        <v>0.0006126157407407407</v>
      </c>
      <c r="S70" s="92"/>
      <c r="T70" s="40">
        <v>117</v>
      </c>
      <c r="V70" s="75"/>
      <c r="W70">
        <f>IF(W69=0,"",IF(W69&lt;$V69,"TF",""))</f>
      </c>
      <c r="X70" s="20"/>
      <c r="Y70">
        <f>IF(Y69=0,"",IF(Y69&lt;$V69,"TF",""))</f>
      </c>
      <c r="Z70" s="20"/>
      <c r="AA70">
        <f>IF(AA69=0,"",IF(AA69&lt;$V69,"TF",""))</f>
      </c>
      <c r="AB70" s="20"/>
      <c r="AC70">
        <f>IF(AC69=0,"",IF(AC69&lt;$V69,"TF",""))</f>
      </c>
      <c r="AD70" s="20"/>
      <c r="AE70">
        <f>IF(AE69=0,"",IF(AE69&lt;$V69,"TF",""))</f>
      </c>
      <c r="AF70" s="20"/>
      <c r="AG70">
        <f>IF(AG69=0,"",IF(AG69&lt;$V69,"TF",""))</f>
      </c>
    </row>
    <row r="71" spans="1:33" ht="14.25">
      <c r="A71" s="29">
        <v>32</v>
      </c>
      <c r="B71" s="32" t="s">
        <v>69</v>
      </c>
      <c r="C71" s="33" t="s">
        <v>135</v>
      </c>
      <c r="D71" s="33">
        <v>1</v>
      </c>
      <c r="E71" s="34">
        <v>6</v>
      </c>
      <c r="F71" s="35" t="s">
        <v>104</v>
      </c>
      <c r="G71" s="33">
        <v>4</v>
      </c>
      <c r="H71" s="34">
        <v>3</v>
      </c>
      <c r="I71" s="35" t="s">
        <v>171</v>
      </c>
      <c r="J71" s="33" t="s">
        <v>187</v>
      </c>
      <c r="K71" s="34">
        <v>0</v>
      </c>
      <c r="L71" s="35" t="s">
        <v>114</v>
      </c>
      <c r="M71" s="33">
        <v>2</v>
      </c>
      <c r="N71" s="34">
        <v>5</v>
      </c>
      <c r="O71" s="35" t="s">
        <v>152</v>
      </c>
      <c r="P71" s="33" t="s">
        <v>187</v>
      </c>
      <c r="Q71" s="34">
        <v>0</v>
      </c>
      <c r="R71" s="35" t="s">
        <v>137</v>
      </c>
      <c r="S71" s="33">
        <v>3</v>
      </c>
      <c r="T71" s="34">
        <v>4</v>
      </c>
      <c r="V71" s="76"/>
      <c r="W71" s="25">
        <f>$C72</f>
        <v>0.0004930555555555556</v>
      </c>
      <c r="X71" s="25"/>
      <c r="Y71" s="25">
        <f>F72</f>
        <v>0.0006878472222222222</v>
      </c>
      <c r="Z71" s="25"/>
      <c r="AA71" s="25">
        <f>I72</f>
        <v>0</v>
      </c>
      <c r="AB71" s="25"/>
      <c r="AC71" s="25">
        <f>L72</f>
        <v>0.0005335648148148147</v>
      </c>
      <c r="AD71" s="25"/>
      <c r="AE71" s="25">
        <f>O72</f>
        <v>0</v>
      </c>
      <c r="AF71" s="25"/>
      <c r="AG71" s="25">
        <f>R72</f>
        <v>0.0005783564814814815</v>
      </c>
    </row>
    <row r="72" spans="1:33" ht="14.25">
      <c r="A72" s="30"/>
      <c r="B72" s="32" t="s">
        <v>14</v>
      </c>
      <c r="C72" s="93">
        <v>0.0004930555555555556</v>
      </c>
      <c r="D72" s="93"/>
      <c r="E72" s="34">
        <v>175</v>
      </c>
      <c r="F72" s="93">
        <v>0.0006878472222222222</v>
      </c>
      <c r="G72" s="93"/>
      <c r="H72" s="34">
        <v>101</v>
      </c>
      <c r="I72" s="93">
        <v>0</v>
      </c>
      <c r="J72" s="93"/>
      <c r="K72" s="34">
        <v>49</v>
      </c>
      <c r="L72" s="93">
        <v>0.0005335648148148147</v>
      </c>
      <c r="M72" s="93"/>
      <c r="N72" s="34">
        <v>131</v>
      </c>
      <c r="O72" s="93">
        <v>0</v>
      </c>
      <c r="P72" s="93"/>
      <c r="Q72" s="34">
        <v>62</v>
      </c>
      <c r="R72" s="93">
        <v>0.0005783564814814815</v>
      </c>
      <c r="S72" s="93"/>
      <c r="T72" s="34">
        <v>121</v>
      </c>
      <c r="V72" s="75"/>
      <c r="W72">
        <f>IF(W71=0,"",IF(W71&lt;$V71,"TF",""))</f>
      </c>
      <c r="X72" s="20"/>
      <c r="Y72">
        <f>IF(Y71=0,"",IF(Y71&lt;$V71,"TF",""))</f>
      </c>
      <c r="Z72" s="20"/>
      <c r="AA72">
        <f>IF(AA71=0,"",IF(AA71&lt;$V71,"TF",""))</f>
      </c>
      <c r="AB72" s="20"/>
      <c r="AC72">
        <f>IF(AC71=0,"",IF(AC71&lt;$V71,"TF",""))</f>
      </c>
      <c r="AD72" s="20"/>
      <c r="AE72">
        <f>IF(AE71=0,"",IF(AE71&lt;$V71,"TF",""))</f>
      </c>
      <c r="AF72" s="20"/>
      <c r="AG72">
        <f>IF(AG71=0,"",IF(AG71&lt;$V71,"TF",""))</f>
      </c>
    </row>
    <row r="73" spans="1:33" ht="14.25">
      <c r="A73" s="9">
        <v>33</v>
      </c>
      <c r="B73" s="71" t="s">
        <v>70</v>
      </c>
      <c r="C73" s="46" t="s">
        <v>121</v>
      </c>
      <c r="D73" s="46">
        <v>1</v>
      </c>
      <c r="E73" s="47">
        <v>6</v>
      </c>
      <c r="F73" s="48" t="s">
        <v>90</v>
      </c>
      <c r="G73" s="46">
        <v>4</v>
      </c>
      <c r="H73" s="47">
        <v>3</v>
      </c>
      <c r="I73" s="48" t="s">
        <v>169</v>
      </c>
      <c r="J73" s="46">
        <v>3</v>
      </c>
      <c r="K73" s="47">
        <v>4</v>
      </c>
      <c r="L73" s="48" t="s">
        <v>112</v>
      </c>
      <c r="M73" s="46">
        <v>5</v>
      </c>
      <c r="N73" s="47">
        <v>2</v>
      </c>
      <c r="O73" s="48" t="s">
        <v>165</v>
      </c>
      <c r="P73" s="46">
        <v>6</v>
      </c>
      <c r="Q73" s="47">
        <v>1</v>
      </c>
      <c r="R73" s="48" t="s">
        <v>150</v>
      </c>
      <c r="S73" s="46">
        <v>2</v>
      </c>
      <c r="T73" s="47">
        <v>5</v>
      </c>
      <c r="V73" s="76"/>
      <c r="W73" s="25">
        <f>$C74</f>
        <v>0.0005469907407407407</v>
      </c>
      <c r="X73" s="25"/>
      <c r="Y73" s="25">
        <f>F74</f>
        <v>0.0005685185185185184</v>
      </c>
      <c r="Z73" s="25"/>
      <c r="AA73" s="25">
        <f>I74</f>
        <v>0.0005631944444444444</v>
      </c>
      <c r="AB73" s="25"/>
      <c r="AC73" s="25">
        <f>L74</f>
        <v>0.0005846064814814814</v>
      </c>
      <c r="AD73" s="25"/>
      <c r="AE73" s="25">
        <f>O74</f>
        <v>0.0006231481481481482</v>
      </c>
      <c r="AF73" s="25"/>
      <c r="AG73" s="25">
        <f>R74</f>
        <v>0.0005478009259259259</v>
      </c>
    </row>
    <row r="74" spans="1:33" ht="14.25">
      <c r="A74" s="28"/>
      <c r="B74" s="68" t="s">
        <v>16</v>
      </c>
      <c r="C74" s="91">
        <v>0.0005469907407407407</v>
      </c>
      <c r="D74" s="92"/>
      <c r="E74" s="40">
        <v>181</v>
      </c>
      <c r="F74" s="91">
        <v>0.0005685185185185184</v>
      </c>
      <c r="G74" s="92"/>
      <c r="H74" s="40">
        <v>104</v>
      </c>
      <c r="I74" s="91">
        <v>0.0005631944444444444</v>
      </c>
      <c r="J74" s="92"/>
      <c r="K74" s="40">
        <v>53</v>
      </c>
      <c r="L74" s="91">
        <v>0.0005846064814814814</v>
      </c>
      <c r="M74" s="92"/>
      <c r="N74" s="40">
        <v>133</v>
      </c>
      <c r="O74" s="91">
        <v>0.0006231481481481482</v>
      </c>
      <c r="P74" s="92"/>
      <c r="Q74" s="40">
        <v>63</v>
      </c>
      <c r="R74" s="91">
        <v>0.0005478009259259259</v>
      </c>
      <c r="S74" s="92"/>
      <c r="T74" s="40">
        <v>126</v>
      </c>
      <c r="V74" s="75"/>
      <c r="W74">
        <f>IF(W73=0,"",IF(W73&lt;$V73,"TF",""))</f>
      </c>
      <c r="X74" s="20"/>
      <c r="Y74">
        <f>IF(Y73=0,"",IF(Y73&lt;$V73,"TF",""))</f>
      </c>
      <c r="Z74" s="20"/>
      <c r="AA74">
        <f>IF(AA73=0,"",IF(AA73&lt;$V73,"TF",""))</f>
      </c>
      <c r="AB74" s="20"/>
      <c r="AC74">
        <f>IF(AC73=0,"",IF(AC73&lt;$V73,"TF",""))</f>
      </c>
      <c r="AD74" s="20"/>
      <c r="AE74">
        <f>IF(AE73=0,"",IF(AE73&lt;$V73,"TF",""))</f>
      </c>
      <c r="AF74" s="20"/>
      <c r="AG74">
        <f>IF(AG73=0,"",IF(AG73&lt;$V73,"TF",""))</f>
      </c>
    </row>
    <row r="75" spans="1:33" ht="14.25">
      <c r="A75" s="29">
        <v>34</v>
      </c>
      <c r="B75" s="69" t="s">
        <v>71</v>
      </c>
      <c r="C75" s="33" t="s">
        <v>125</v>
      </c>
      <c r="D75" s="33">
        <v>1</v>
      </c>
      <c r="E75" s="34">
        <v>6</v>
      </c>
      <c r="F75" s="35" t="s">
        <v>100</v>
      </c>
      <c r="G75" s="33">
        <v>5</v>
      </c>
      <c r="H75" s="34">
        <v>2</v>
      </c>
      <c r="I75" s="35" t="s">
        <v>179</v>
      </c>
      <c r="J75" s="33">
        <v>2</v>
      </c>
      <c r="K75" s="34">
        <v>5</v>
      </c>
      <c r="L75" s="35" t="s">
        <v>109</v>
      </c>
      <c r="M75" s="33">
        <v>3</v>
      </c>
      <c r="N75" s="34">
        <v>4</v>
      </c>
      <c r="O75" s="35" t="s">
        <v>160</v>
      </c>
      <c r="P75" s="33">
        <v>6</v>
      </c>
      <c r="Q75" s="34">
        <v>1</v>
      </c>
      <c r="R75" s="35" t="s">
        <v>143</v>
      </c>
      <c r="S75" s="33">
        <v>4</v>
      </c>
      <c r="T75" s="34">
        <v>3</v>
      </c>
      <c r="V75" s="76"/>
      <c r="W75" s="25">
        <f>$C76</f>
        <v>0.0005328703703703703</v>
      </c>
      <c r="X75" s="25"/>
      <c r="Y75" s="25">
        <f>F76</f>
        <v>0.0006094907407407406</v>
      </c>
      <c r="Z75" s="25"/>
      <c r="AA75" s="25">
        <f>I76</f>
        <v>0.0005443287037037038</v>
      </c>
      <c r="AB75" s="25"/>
      <c r="AC75" s="25">
        <f>L76</f>
        <v>0.0005986111111111111</v>
      </c>
      <c r="AD75" s="25"/>
      <c r="AE75" s="25">
        <f>O76</f>
        <v>0.0006833333333333334</v>
      </c>
      <c r="AF75" s="25"/>
      <c r="AG75" s="25">
        <f>R76</f>
        <v>0.0005987268518518518</v>
      </c>
    </row>
    <row r="76" spans="1:33" ht="14.25">
      <c r="A76" s="30"/>
      <c r="B76" s="70" t="s">
        <v>16</v>
      </c>
      <c r="C76" s="93">
        <v>0.0005328703703703703</v>
      </c>
      <c r="D76" s="93"/>
      <c r="E76" s="34">
        <v>187</v>
      </c>
      <c r="F76" s="93">
        <v>0.0006094907407407406</v>
      </c>
      <c r="G76" s="93"/>
      <c r="H76" s="34">
        <v>106</v>
      </c>
      <c r="I76" s="93">
        <v>0.0005443287037037038</v>
      </c>
      <c r="J76" s="93"/>
      <c r="K76" s="34">
        <v>58</v>
      </c>
      <c r="L76" s="93">
        <v>0.0005986111111111111</v>
      </c>
      <c r="M76" s="93"/>
      <c r="N76" s="34">
        <v>137</v>
      </c>
      <c r="O76" s="93">
        <v>0.0006833333333333334</v>
      </c>
      <c r="P76" s="93"/>
      <c r="Q76" s="34">
        <v>64</v>
      </c>
      <c r="R76" s="93">
        <v>0.0005987268518518518</v>
      </c>
      <c r="S76" s="93"/>
      <c r="T76" s="34">
        <v>129</v>
      </c>
      <c r="V76" s="75"/>
      <c r="W76">
        <f>IF(W75=0,"",IF(W75&lt;$V75,"TF",""))</f>
      </c>
      <c r="X76" s="20"/>
      <c r="Y76">
        <f>IF(Y75=0,"",IF(Y75&lt;$V75,"TF",""))</f>
      </c>
      <c r="Z76" s="20"/>
      <c r="AA76">
        <f>IF(AA75=0,"",IF(AA75&lt;$V75,"TF",""))</f>
      </c>
      <c r="AB76" s="20"/>
      <c r="AC76">
        <f>IF(AC75=0,"",IF(AC75&lt;$V75,"TF",""))</f>
      </c>
      <c r="AD76" s="20"/>
      <c r="AE76">
        <f>IF(AE75=0,"",IF(AE75&lt;$V75,"TF",""))</f>
      </c>
      <c r="AF76" s="20"/>
      <c r="AG76">
        <f>IF(AG75=0,"",IF(AG75&lt;$V75,"TF",""))</f>
      </c>
    </row>
    <row r="77" spans="1:33" ht="14.25">
      <c r="A77" s="9">
        <v>35</v>
      </c>
      <c r="B77" s="71" t="s">
        <v>48</v>
      </c>
      <c r="C77" s="46" t="s">
        <v>96</v>
      </c>
      <c r="D77" s="46">
        <v>1</v>
      </c>
      <c r="E77" s="47">
        <v>6</v>
      </c>
      <c r="F77" s="48" t="s">
        <v>96</v>
      </c>
      <c r="G77" s="46" t="s">
        <v>187</v>
      </c>
      <c r="H77" s="47">
        <v>0</v>
      </c>
      <c r="I77" s="48" t="s">
        <v>96</v>
      </c>
      <c r="J77" s="46" t="s">
        <v>187</v>
      </c>
      <c r="K77" s="47">
        <v>0</v>
      </c>
      <c r="L77" s="48" t="s">
        <v>96</v>
      </c>
      <c r="M77" s="46">
        <v>2</v>
      </c>
      <c r="N77" s="47">
        <v>5</v>
      </c>
      <c r="O77" s="48" t="s">
        <v>96</v>
      </c>
      <c r="P77" s="46">
        <v>4</v>
      </c>
      <c r="Q77" s="47">
        <v>3</v>
      </c>
      <c r="R77" s="48" t="s">
        <v>96</v>
      </c>
      <c r="S77" s="46">
        <v>3</v>
      </c>
      <c r="T77" s="47">
        <v>4</v>
      </c>
      <c r="V77" s="76"/>
      <c r="W77" s="25">
        <f>$C78</f>
        <v>0.0007023148148148149</v>
      </c>
      <c r="X77" s="25"/>
      <c r="Y77" s="25">
        <f>F78</f>
        <v>0</v>
      </c>
      <c r="Z77" s="25"/>
      <c r="AA77" s="25">
        <f>I78</f>
        <v>0</v>
      </c>
      <c r="AB77" s="25"/>
      <c r="AC77" s="25">
        <f>L78</f>
        <v>0.0007224537037037038</v>
      </c>
      <c r="AD77" s="25"/>
      <c r="AE77" s="25">
        <f>O78</f>
        <v>0.0007665509259259261</v>
      </c>
      <c r="AF77" s="25"/>
      <c r="AG77" s="25">
        <f>R78</f>
        <v>0.0007237268518518518</v>
      </c>
    </row>
    <row r="78" spans="1:33" ht="14.25">
      <c r="A78" s="28"/>
      <c r="B78" s="68" t="s">
        <v>13</v>
      </c>
      <c r="C78" s="91">
        <v>0.0007023148148148149</v>
      </c>
      <c r="D78" s="92"/>
      <c r="E78" s="40">
        <v>193</v>
      </c>
      <c r="F78" s="91">
        <v>0</v>
      </c>
      <c r="G78" s="92"/>
      <c r="H78" s="40">
        <v>106</v>
      </c>
      <c r="I78" s="91">
        <v>0</v>
      </c>
      <c r="J78" s="92"/>
      <c r="K78" s="40">
        <v>58</v>
      </c>
      <c r="L78" s="91">
        <v>0.0007224537037037038</v>
      </c>
      <c r="M78" s="92"/>
      <c r="N78" s="40">
        <v>142</v>
      </c>
      <c r="O78" s="91">
        <v>0.0007665509259259261</v>
      </c>
      <c r="P78" s="92"/>
      <c r="Q78" s="40">
        <v>67</v>
      </c>
      <c r="R78" s="91">
        <v>0.0007237268518518518</v>
      </c>
      <c r="S78" s="92"/>
      <c r="T78" s="40">
        <v>133</v>
      </c>
      <c r="V78" s="75"/>
      <c r="W78">
        <f>IF(W77=0,"",IF(W77&lt;$V77,"TF",""))</f>
      </c>
      <c r="X78" s="20"/>
      <c r="Y78">
        <f>IF(Y77=0,"",IF(Y77&lt;$V77,"TF",""))</f>
      </c>
      <c r="Z78" s="20"/>
      <c r="AA78">
        <f>IF(AA77=0,"",IF(AA77&lt;$V77,"TF",""))</f>
      </c>
      <c r="AB78" s="20"/>
      <c r="AC78">
        <f>IF(AC77=0,"",IF(AC77&lt;$V77,"TF",""))</f>
      </c>
      <c r="AD78" s="20"/>
      <c r="AE78">
        <f>IF(AE77=0,"",IF(AE77&lt;$V77,"TF",""))</f>
      </c>
      <c r="AF78" s="20"/>
      <c r="AG78">
        <f>IF(AG77=0,"",IF(AG77&lt;$V77,"TF",""))</f>
      </c>
    </row>
    <row r="79" spans="1:33" ht="14.25">
      <c r="A79" s="29">
        <v>36</v>
      </c>
      <c r="B79" s="69" t="s">
        <v>49</v>
      </c>
      <c r="C79" s="33" t="s">
        <v>96</v>
      </c>
      <c r="D79" s="33">
        <v>1</v>
      </c>
      <c r="E79" s="34">
        <v>6</v>
      </c>
      <c r="F79" s="35" t="s">
        <v>96</v>
      </c>
      <c r="G79" s="33">
        <v>6</v>
      </c>
      <c r="H79" s="34">
        <v>1</v>
      </c>
      <c r="I79" s="35" t="s">
        <v>96</v>
      </c>
      <c r="J79" s="33">
        <v>4</v>
      </c>
      <c r="K79" s="34">
        <v>3</v>
      </c>
      <c r="L79" s="35" t="s">
        <v>96</v>
      </c>
      <c r="M79" s="33">
        <v>3</v>
      </c>
      <c r="N79" s="34">
        <v>4</v>
      </c>
      <c r="O79" s="35" t="s">
        <v>96</v>
      </c>
      <c r="P79" s="33">
        <v>5</v>
      </c>
      <c r="Q79" s="34">
        <v>2</v>
      </c>
      <c r="R79" s="35" t="s">
        <v>96</v>
      </c>
      <c r="S79" s="33">
        <v>2</v>
      </c>
      <c r="T79" s="34">
        <v>5</v>
      </c>
      <c r="V79" s="76"/>
      <c r="W79" s="25">
        <f>$C80</f>
        <v>0.0007157407407407407</v>
      </c>
      <c r="X79" s="25"/>
      <c r="Y79" s="25">
        <f>F80</f>
        <v>0.0008408564814814815</v>
      </c>
      <c r="Z79" s="25"/>
      <c r="AA79" s="25">
        <f>I80</f>
        <v>0.0008239583333333333</v>
      </c>
      <c r="AB79" s="25"/>
      <c r="AC79" s="25">
        <f>L80</f>
        <v>0.0007584490740740741</v>
      </c>
      <c r="AD79" s="25"/>
      <c r="AE79" s="25">
        <f>O80</f>
        <v>0.0008304398148148148</v>
      </c>
      <c r="AF79" s="25"/>
      <c r="AG79" s="25">
        <f>R80</f>
        <v>0.0007523148148148147</v>
      </c>
    </row>
    <row r="80" spans="1:33" ht="14.25">
      <c r="A80" s="30"/>
      <c r="B80" s="70" t="s">
        <v>13</v>
      </c>
      <c r="C80" s="93">
        <v>0.0007157407407407407</v>
      </c>
      <c r="D80" s="93"/>
      <c r="E80" s="34">
        <v>199</v>
      </c>
      <c r="F80" s="93">
        <v>0.0008408564814814815</v>
      </c>
      <c r="G80" s="93"/>
      <c r="H80" s="34">
        <v>107</v>
      </c>
      <c r="I80" s="93">
        <v>0.0008239583333333333</v>
      </c>
      <c r="J80" s="93"/>
      <c r="K80" s="34">
        <v>61</v>
      </c>
      <c r="L80" s="93">
        <v>0.0007584490740740741</v>
      </c>
      <c r="M80" s="93"/>
      <c r="N80" s="34">
        <v>146</v>
      </c>
      <c r="O80" s="93">
        <v>0.0008304398148148148</v>
      </c>
      <c r="P80" s="93"/>
      <c r="Q80" s="34">
        <v>69</v>
      </c>
      <c r="R80" s="93">
        <v>0.0007523148148148147</v>
      </c>
      <c r="S80" s="93"/>
      <c r="T80" s="34">
        <v>138</v>
      </c>
      <c r="V80" s="75"/>
      <c r="W80">
        <f>IF(W79=0,"",IF(W79&lt;$V79,"TF",""))</f>
      </c>
      <c r="X80" s="20"/>
      <c r="Y80">
        <f>IF(Y79=0,"",IF(Y79&lt;$V79,"TF",""))</f>
      </c>
      <c r="Z80" s="20"/>
      <c r="AA80">
        <f>IF(AA79=0,"",IF(AA79&lt;$V79,"TF",""))</f>
      </c>
      <c r="AB80" s="20"/>
      <c r="AC80">
        <f>IF(AC79=0,"",IF(AC79&lt;$V79,"TF",""))</f>
      </c>
      <c r="AD80" s="20"/>
      <c r="AE80">
        <f>IF(AE79=0,"",IF(AE79&lt;$V79,"TF",""))</f>
      </c>
      <c r="AF80" s="20"/>
      <c r="AG80">
        <f>IF(AG79=0,"",IF(AG79&lt;$V79,"TF",""))</f>
      </c>
    </row>
    <row r="81" spans="3:22" ht="14.25">
      <c r="C81" s="18"/>
      <c r="D81" s="11"/>
      <c r="F81" s="21"/>
      <c r="G81" s="11"/>
      <c r="I81" s="21"/>
      <c r="J81" s="11"/>
      <c r="L81" s="21"/>
      <c r="M81" s="11"/>
      <c r="O81" s="21"/>
      <c r="P81" s="11"/>
      <c r="R81" s="21"/>
      <c r="S81" s="11"/>
      <c r="V81" s="20"/>
    </row>
    <row r="82" spans="3:22" ht="14.25">
      <c r="C82" s="11" t="s">
        <v>11</v>
      </c>
      <c r="E82" s="6">
        <v>199</v>
      </c>
      <c r="H82" s="6">
        <v>107</v>
      </c>
      <c r="K82" s="6">
        <v>61</v>
      </c>
      <c r="N82" s="6">
        <v>146</v>
      </c>
      <c r="Q82" s="6">
        <v>69</v>
      </c>
      <c r="R82" s="22"/>
      <c r="T82" s="6">
        <v>138</v>
      </c>
      <c r="V82" s="20"/>
    </row>
    <row r="83" spans="18:22" ht="14.25">
      <c r="R83" s="22"/>
      <c r="V83" s="20"/>
    </row>
    <row r="84" spans="3:22" ht="14.25">
      <c r="C84" s="98" t="s">
        <v>44</v>
      </c>
      <c r="D84" s="99"/>
      <c r="E84" s="99"/>
      <c r="F84" s="99"/>
      <c r="G84" s="99"/>
      <c r="H84" s="99"/>
      <c r="I84" s="99"/>
      <c r="J84" s="99"/>
      <c r="K84" s="99"/>
      <c r="L84" s="99"/>
      <c r="M84" s="99"/>
      <c r="N84" s="99"/>
      <c r="O84" s="99"/>
      <c r="P84" s="99"/>
      <c r="Q84" s="99"/>
      <c r="R84" s="99"/>
      <c r="S84" s="99"/>
      <c r="V84" s="20" t="s">
        <v>83</v>
      </c>
    </row>
    <row r="85" spans="3:19" ht="14.25">
      <c r="C85" s="101" t="s">
        <v>84</v>
      </c>
      <c r="D85" s="101"/>
      <c r="E85" s="101"/>
      <c r="F85" s="101" t="s">
        <v>85</v>
      </c>
      <c r="G85" s="101"/>
      <c r="H85" s="101"/>
      <c r="I85" s="101" t="s">
        <v>86</v>
      </c>
      <c r="J85" s="101"/>
      <c r="K85" s="101"/>
      <c r="L85" s="101" t="s">
        <v>87</v>
      </c>
      <c r="M85" s="101"/>
      <c r="N85" s="101"/>
      <c r="O85" s="101" t="s">
        <v>88</v>
      </c>
      <c r="P85" s="101"/>
      <c r="Q85" s="101"/>
      <c r="R85" s="101" t="s">
        <v>89</v>
      </c>
      <c r="S85" s="101"/>
    </row>
    <row r="86" spans="3:22" ht="14.25">
      <c r="C86" s="11" t="s">
        <v>23</v>
      </c>
      <c r="D86" s="6">
        <v>29</v>
      </c>
      <c r="F86" s="11" t="s">
        <v>23</v>
      </c>
      <c r="G86" s="6">
        <v>5</v>
      </c>
      <c r="I86" s="11" t="s">
        <v>23</v>
      </c>
      <c r="J86" s="6">
        <v>0</v>
      </c>
      <c r="L86" s="11" t="s">
        <v>23</v>
      </c>
      <c r="M86" s="6">
        <v>1</v>
      </c>
      <c r="O86" s="11" t="s">
        <v>23</v>
      </c>
      <c r="P86" s="6">
        <v>0</v>
      </c>
      <c r="R86" s="11" t="s">
        <v>23</v>
      </c>
      <c r="S86" s="6">
        <v>1</v>
      </c>
      <c r="V86" s="11">
        <f>+S86+P86+M86+J86+G86+D86</f>
        <v>36</v>
      </c>
    </row>
    <row r="87" spans="3:22" ht="14.25">
      <c r="C87" s="11" t="s">
        <v>24</v>
      </c>
      <c r="D87" s="6">
        <v>1</v>
      </c>
      <c r="F87" s="11" t="s">
        <v>24</v>
      </c>
      <c r="G87" s="6">
        <v>6</v>
      </c>
      <c r="I87" s="11" t="s">
        <v>24</v>
      </c>
      <c r="J87" s="6">
        <v>2</v>
      </c>
      <c r="L87" s="11" t="s">
        <v>24</v>
      </c>
      <c r="M87" s="6">
        <v>11</v>
      </c>
      <c r="O87" s="11" t="s">
        <v>24</v>
      </c>
      <c r="P87" s="6">
        <v>3</v>
      </c>
      <c r="R87" s="11" t="s">
        <v>24</v>
      </c>
      <c r="S87" s="6">
        <v>13</v>
      </c>
      <c r="V87" s="11">
        <f aca="true" t="shared" si="0" ref="V87:V98">+S87+P87+M87+J87+G87+D87</f>
        <v>36</v>
      </c>
    </row>
    <row r="88" spans="3:22" ht="14.25">
      <c r="C88" s="11" t="s">
        <v>25</v>
      </c>
      <c r="D88" s="6">
        <v>5</v>
      </c>
      <c r="F88" s="11" t="s">
        <v>25</v>
      </c>
      <c r="G88" s="6">
        <v>2</v>
      </c>
      <c r="I88" s="11" t="s">
        <v>25</v>
      </c>
      <c r="J88" s="6">
        <v>1</v>
      </c>
      <c r="L88" s="11" t="s">
        <v>25</v>
      </c>
      <c r="M88" s="6">
        <v>16</v>
      </c>
      <c r="O88" s="11" t="s">
        <v>25</v>
      </c>
      <c r="P88" s="6">
        <v>2</v>
      </c>
      <c r="R88" s="11" t="s">
        <v>25</v>
      </c>
      <c r="S88" s="6">
        <v>10</v>
      </c>
      <c r="V88" s="11">
        <f t="shared" si="0"/>
        <v>36</v>
      </c>
    </row>
    <row r="89" spans="3:22" ht="14.25">
      <c r="C89" s="11" t="s">
        <v>26</v>
      </c>
      <c r="D89" s="6">
        <v>0</v>
      </c>
      <c r="F89" s="11" t="s">
        <v>26</v>
      </c>
      <c r="G89" s="6">
        <v>6</v>
      </c>
      <c r="I89" s="11" t="s">
        <v>26</v>
      </c>
      <c r="J89" s="6">
        <v>8</v>
      </c>
      <c r="L89" s="11" t="s">
        <v>26</v>
      </c>
      <c r="M89" s="6">
        <v>5</v>
      </c>
      <c r="O89" s="11" t="s">
        <v>26</v>
      </c>
      <c r="P89" s="6">
        <v>8</v>
      </c>
      <c r="R89" s="11" t="s">
        <v>26</v>
      </c>
      <c r="S89" s="6">
        <v>7</v>
      </c>
      <c r="V89" s="11">
        <f t="shared" si="0"/>
        <v>34</v>
      </c>
    </row>
    <row r="90" spans="3:22" ht="14.25">
      <c r="C90" s="11" t="s">
        <v>27</v>
      </c>
      <c r="D90" s="6">
        <v>0</v>
      </c>
      <c r="F90" s="11" t="s">
        <v>27</v>
      </c>
      <c r="G90" s="6">
        <v>8</v>
      </c>
      <c r="I90" s="11" t="s">
        <v>27</v>
      </c>
      <c r="J90" s="6">
        <v>9</v>
      </c>
      <c r="L90" s="11" t="s">
        <v>27</v>
      </c>
      <c r="M90" s="6">
        <v>3</v>
      </c>
      <c r="O90" s="11" t="s">
        <v>27</v>
      </c>
      <c r="P90" s="6">
        <v>7</v>
      </c>
      <c r="R90" s="11" t="s">
        <v>27</v>
      </c>
      <c r="S90" s="6">
        <v>3</v>
      </c>
      <c r="V90" s="11">
        <f t="shared" si="0"/>
        <v>30</v>
      </c>
    </row>
    <row r="91" spans="3:22" ht="14.25">
      <c r="C91" s="11" t="s">
        <v>28</v>
      </c>
      <c r="D91" s="6">
        <v>0</v>
      </c>
      <c r="F91" s="11" t="s">
        <v>28</v>
      </c>
      <c r="G91" s="6">
        <v>5</v>
      </c>
      <c r="I91" s="11" t="s">
        <v>28</v>
      </c>
      <c r="J91" s="6">
        <v>5</v>
      </c>
      <c r="L91" s="11" t="s">
        <v>28</v>
      </c>
      <c r="M91" s="6">
        <v>0</v>
      </c>
      <c r="O91" s="11" t="s">
        <v>28</v>
      </c>
      <c r="P91" s="6">
        <v>8</v>
      </c>
      <c r="R91" s="11" t="s">
        <v>28</v>
      </c>
      <c r="S91" s="6">
        <v>0</v>
      </c>
      <c r="V91" s="11">
        <f t="shared" si="0"/>
        <v>18</v>
      </c>
    </row>
    <row r="92" spans="3:22" ht="14.25">
      <c r="C92" s="11" t="s">
        <v>29</v>
      </c>
      <c r="D92" s="6">
        <v>0</v>
      </c>
      <c r="F92" s="11" t="s">
        <v>29</v>
      </c>
      <c r="G92" s="6">
        <v>0</v>
      </c>
      <c r="I92" s="11" t="s">
        <v>29</v>
      </c>
      <c r="J92" s="6">
        <v>0</v>
      </c>
      <c r="L92" s="11" t="s">
        <v>29</v>
      </c>
      <c r="M92" s="6">
        <v>0</v>
      </c>
      <c r="O92" s="11" t="s">
        <v>29</v>
      </c>
      <c r="P92" s="6">
        <v>0</v>
      </c>
      <c r="R92" s="11" t="s">
        <v>29</v>
      </c>
      <c r="S92" s="6">
        <v>0</v>
      </c>
      <c r="V92" s="11">
        <f t="shared" si="0"/>
        <v>0</v>
      </c>
    </row>
    <row r="93" spans="3:22" ht="14.25">
      <c r="C93" s="11" t="s">
        <v>30</v>
      </c>
      <c r="D93" s="6">
        <v>0</v>
      </c>
      <c r="F93" s="11" t="s">
        <v>30</v>
      </c>
      <c r="G93" s="6">
        <v>0</v>
      </c>
      <c r="I93" s="11" t="s">
        <v>30</v>
      </c>
      <c r="J93" s="6">
        <v>0</v>
      </c>
      <c r="L93" s="11" t="s">
        <v>30</v>
      </c>
      <c r="M93" s="6">
        <v>0</v>
      </c>
      <c r="O93" s="11" t="s">
        <v>30</v>
      </c>
      <c r="P93" s="6">
        <v>0</v>
      </c>
      <c r="R93" s="11" t="s">
        <v>30</v>
      </c>
      <c r="S93" s="6">
        <v>0</v>
      </c>
      <c r="V93" s="11">
        <f t="shared" si="0"/>
        <v>0</v>
      </c>
    </row>
    <row r="94" spans="3:22" ht="14.25">
      <c r="C94" s="11" t="s">
        <v>31</v>
      </c>
      <c r="D94" s="6">
        <v>1</v>
      </c>
      <c r="F94" s="11" t="s">
        <v>31</v>
      </c>
      <c r="G94" s="6">
        <v>4</v>
      </c>
      <c r="I94" s="11" t="s">
        <v>31</v>
      </c>
      <c r="J94" s="6">
        <v>6</v>
      </c>
      <c r="L94" s="11" t="s">
        <v>31</v>
      </c>
      <c r="M94" s="6">
        <v>0</v>
      </c>
      <c r="O94" s="11" t="s">
        <v>31</v>
      </c>
      <c r="P94" s="6">
        <v>6</v>
      </c>
      <c r="R94" s="11" t="s">
        <v>31</v>
      </c>
      <c r="S94" s="6">
        <v>2</v>
      </c>
      <c r="V94" s="11">
        <f t="shared" si="0"/>
        <v>19</v>
      </c>
    </row>
    <row r="95" spans="3:22" ht="14.25">
      <c r="C95" s="11" t="s">
        <v>32</v>
      </c>
      <c r="D95" s="6">
        <v>0</v>
      </c>
      <c r="F95" s="11" t="s">
        <v>32</v>
      </c>
      <c r="G95" s="6">
        <v>0</v>
      </c>
      <c r="I95" s="11" t="s">
        <v>32</v>
      </c>
      <c r="J95" s="6">
        <v>5</v>
      </c>
      <c r="L95" s="11" t="s">
        <v>32</v>
      </c>
      <c r="M95" s="6">
        <v>0</v>
      </c>
      <c r="O95" s="11" t="s">
        <v>32</v>
      </c>
      <c r="P95" s="6">
        <v>0</v>
      </c>
      <c r="R95" s="11" t="s">
        <v>32</v>
      </c>
      <c r="S95" s="6">
        <v>0</v>
      </c>
      <c r="V95" s="11">
        <f t="shared" si="0"/>
        <v>5</v>
      </c>
    </row>
    <row r="96" spans="3:22" ht="14.25">
      <c r="C96" s="11" t="s">
        <v>33</v>
      </c>
      <c r="D96" s="6">
        <v>0</v>
      </c>
      <c r="F96" s="11" t="s">
        <v>33</v>
      </c>
      <c r="G96" s="6">
        <v>0</v>
      </c>
      <c r="I96" s="11" t="s">
        <v>33</v>
      </c>
      <c r="J96" s="6">
        <v>0</v>
      </c>
      <c r="L96" s="11" t="s">
        <v>33</v>
      </c>
      <c r="M96" s="6">
        <v>0</v>
      </c>
      <c r="O96" s="11" t="s">
        <v>33</v>
      </c>
      <c r="P96" s="6">
        <v>0</v>
      </c>
      <c r="R96" s="11" t="s">
        <v>33</v>
      </c>
      <c r="S96" s="6">
        <v>0</v>
      </c>
      <c r="V96" s="11">
        <f t="shared" si="0"/>
        <v>0</v>
      </c>
    </row>
    <row r="97" spans="3:22" ht="14.25">
      <c r="C97" s="11" t="s">
        <v>34</v>
      </c>
      <c r="D97" s="6">
        <v>0</v>
      </c>
      <c r="F97" s="11" t="s">
        <v>34</v>
      </c>
      <c r="G97" s="6">
        <v>0</v>
      </c>
      <c r="I97" s="11" t="s">
        <v>34</v>
      </c>
      <c r="J97" s="6">
        <v>0</v>
      </c>
      <c r="L97" s="11" t="s">
        <v>34</v>
      </c>
      <c r="M97" s="6">
        <v>0</v>
      </c>
      <c r="O97" s="11" t="s">
        <v>34</v>
      </c>
      <c r="P97" s="6">
        <v>0</v>
      </c>
      <c r="R97" s="11" t="s">
        <v>34</v>
      </c>
      <c r="S97" s="6">
        <v>0</v>
      </c>
      <c r="V97" s="11">
        <f t="shared" si="0"/>
        <v>0</v>
      </c>
    </row>
    <row r="98" spans="2:22" ht="14.25">
      <c r="B98" s="9" t="s">
        <v>39</v>
      </c>
      <c r="C98" s="11" t="s">
        <v>35</v>
      </c>
      <c r="D98" s="6">
        <v>0</v>
      </c>
      <c r="F98" s="11" t="s">
        <v>35</v>
      </c>
      <c r="G98" s="6">
        <v>0</v>
      </c>
      <c r="I98" s="11" t="s">
        <v>35</v>
      </c>
      <c r="J98" s="6">
        <v>0</v>
      </c>
      <c r="L98" s="11" t="s">
        <v>35</v>
      </c>
      <c r="M98" s="6">
        <v>0</v>
      </c>
      <c r="O98" s="11" t="s">
        <v>35</v>
      </c>
      <c r="P98" s="6">
        <v>2</v>
      </c>
      <c r="R98" s="11" t="s">
        <v>35</v>
      </c>
      <c r="S98" s="6">
        <v>0</v>
      </c>
      <c r="V98" s="11">
        <f t="shared" si="0"/>
        <v>2</v>
      </c>
    </row>
    <row r="99" spans="2:22" ht="15" thickBot="1">
      <c r="B99" s="9" t="s">
        <v>82</v>
      </c>
      <c r="C99" s="26" t="s">
        <v>40</v>
      </c>
      <c r="D99" s="27">
        <v>36</v>
      </c>
      <c r="E99" s="27"/>
      <c r="F99" s="26" t="s">
        <v>40</v>
      </c>
      <c r="G99" s="27">
        <v>36</v>
      </c>
      <c r="H99" s="27"/>
      <c r="I99" s="26" t="s">
        <v>40</v>
      </c>
      <c r="J99" s="27">
        <v>36</v>
      </c>
      <c r="K99" s="27"/>
      <c r="L99" s="26" t="s">
        <v>40</v>
      </c>
      <c r="M99" s="27">
        <v>36</v>
      </c>
      <c r="N99" s="27"/>
      <c r="O99" s="26" t="s">
        <v>40</v>
      </c>
      <c r="P99" s="27">
        <v>36</v>
      </c>
      <c r="Q99" s="27"/>
      <c r="R99" s="26" t="s">
        <v>40</v>
      </c>
      <c r="S99" s="27">
        <v>36</v>
      </c>
      <c r="V99" s="11">
        <f>+S99+P99+M99+J99+G99+D99</f>
        <v>216</v>
      </c>
    </row>
    <row r="100" ht="15" thickTop="1"/>
  </sheetData>
  <sheetProtection/>
  <mergeCells count="250">
    <mergeCell ref="L80:M80"/>
    <mergeCell ref="I80:J80"/>
    <mergeCell ref="O80:P80"/>
    <mergeCell ref="R80:S80"/>
    <mergeCell ref="C76:D76"/>
    <mergeCell ref="F76:G76"/>
    <mergeCell ref="C80:D80"/>
    <mergeCell ref="F80:G80"/>
    <mergeCell ref="C78:D78"/>
    <mergeCell ref="F78:G78"/>
    <mergeCell ref="O68:P68"/>
    <mergeCell ref="R68:S68"/>
    <mergeCell ref="O72:P72"/>
    <mergeCell ref="R72:S72"/>
    <mergeCell ref="O70:P70"/>
    <mergeCell ref="R70:S70"/>
    <mergeCell ref="C72:D72"/>
    <mergeCell ref="F72:G72"/>
    <mergeCell ref="I72:J72"/>
    <mergeCell ref="L72:M72"/>
    <mergeCell ref="C68:D68"/>
    <mergeCell ref="F68:G68"/>
    <mergeCell ref="I68:J68"/>
    <mergeCell ref="L68:M68"/>
    <mergeCell ref="I64:J64"/>
    <mergeCell ref="L64:M64"/>
    <mergeCell ref="O64:P64"/>
    <mergeCell ref="R64:S64"/>
    <mergeCell ref="O60:P60"/>
    <mergeCell ref="R60:S60"/>
    <mergeCell ref="C56:D56"/>
    <mergeCell ref="F56:G56"/>
    <mergeCell ref="C60:D60"/>
    <mergeCell ref="F60:G60"/>
    <mergeCell ref="I60:J60"/>
    <mergeCell ref="L60:M60"/>
    <mergeCell ref="O58:P58"/>
    <mergeCell ref="R58:S58"/>
    <mergeCell ref="O54:P54"/>
    <mergeCell ref="R54:S54"/>
    <mergeCell ref="O56:P56"/>
    <mergeCell ref="R56:S56"/>
    <mergeCell ref="O48:P48"/>
    <mergeCell ref="R48:S48"/>
    <mergeCell ref="O52:P52"/>
    <mergeCell ref="R52:S52"/>
    <mergeCell ref="O50:P50"/>
    <mergeCell ref="R50:S50"/>
    <mergeCell ref="L50:M50"/>
    <mergeCell ref="C48:D48"/>
    <mergeCell ref="I56:J56"/>
    <mergeCell ref="L56:M56"/>
    <mergeCell ref="C52:D52"/>
    <mergeCell ref="F52:G52"/>
    <mergeCell ref="I52:J52"/>
    <mergeCell ref="L52:M52"/>
    <mergeCell ref="C50:D50"/>
    <mergeCell ref="F50:G50"/>
    <mergeCell ref="I78:J78"/>
    <mergeCell ref="L78:M78"/>
    <mergeCell ref="O74:P74"/>
    <mergeCell ref="R74:S74"/>
    <mergeCell ref="O78:P78"/>
    <mergeCell ref="R78:S78"/>
    <mergeCell ref="O76:P76"/>
    <mergeCell ref="R76:S76"/>
    <mergeCell ref="I76:J76"/>
    <mergeCell ref="L76:M76"/>
    <mergeCell ref="C74:D74"/>
    <mergeCell ref="F74:G74"/>
    <mergeCell ref="I74:J74"/>
    <mergeCell ref="L74:M74"/>
    <mergeCell ref="C70:D70"/>
    <mergeCell ref="F70:G70"/>
    <mergeCell ref="I70:J70"/>
    <mergeCell ref="L70:M70"/>
    <mergeCell ref="O62:P62"/>
    <mergeCell ref="R62:S62"/>
    <mergeCell ref="C66:D66"/>
    <mergeCell ref="F66:G66"/>
    <mergeCell ref="I66:J66"/>
    <mergeCell ref="L66:M66"/>
    <mergeCell ref="O66:P66"/>
    <mergeCell ref="R66:S66"/>
    <mergeCell ref="C64:D64"/>
    <mergeCell ref="F64:G64"/>
    <mergeCell ref="C62:D62"/>
    <mergeCell ref="F62:G62"/>
    <mergeCell ref="I62:J62"/>
    <mergeCell ref="L62:M62"/>
    <mergeCell ref="F46:G46"/>
    <mergeCell ref="C46:D46"/>
    <mergeCell ref="R46:S46"/>
    <mergeCell ref="O46:P46"/>
    <mergeCell ref="L46:M46"/>
    <mergeCell ref="I46:J46"/>
    <mergeCell ref="C58:D58"/>
    <mergeCell ref="F58:G58"/>
    <mergeCell ref="I58:J58"/>
    <mergeCell ref="L58:M58"/>
    <mergeCell ref="F6:H6"/>
    <mergeCell ref="I6:K6"/>
    <mergeCell ref="L6:N6"/>
    <mergeCell ref="C54:D54"/>
    <mergeCell ref="F54:G54"/>
    <mergeCell ref="I54:J54"/>
    <mergeCell ref="L54:M54"/>
    <mergeCell ref="F48:G48"/>
    <mergeCell ref="I48:J48"/>
    <mergeCell ref="L48:M48"/>
    <mergeCell ref="L22:M22"/>
    <mergeCell ref="L32:M32"/>
    <mergeCell ref="L36:M36"/>
    <mergeCell ref="L40:M40"/>
    <mergeCell ref="L34:M34"/>
    <mergeCell ref="L38:M38"/>
    <mergeCell ref="O6:Q6"/>
    <mergeCell ref="R6:T6"/>
    <mergeCell ref="A5:T5"/>
    <mergeCell ref="C8:E8"/>
    <mergeCell ref="F8:H8"/>
    <mergeCell ref="I8:K8"/>
    <mergeCell ref="L8:N8"/>
    <mergeCell ref="O8:Q8"/>
    <mergeCell ref="R8:T8"/>
    <mergeCell ref="C6:E6"/>
    <mergeCell ref="O85:Q85"/>
    <mergeCell ref="R85:S85"/>
    <mergeCell ref="C26:D26"/>
    <mergeCell ref="O32:P32"/>
    <mergeCell ref="F26:G26"/>
    <mergeCell ref="I26:J26"/>
    <mergeCell ref="L26:M26"/>
    <mergeCell ref="O26:P26"/>
    <mergeCell ref="R26:S26"/>
    <mergeCell ref="I50:J50"/>
    <mergeCell ref="C85:E85"/>
    <mergeCell ref="F85:H85"/>
    <mergeCell ref="I85:K85"/>
    <mergeCell ref="L85:N85"/>
    <mergeCell ref="O38:P38"/>
    <mergeCell ref="R38:S38"/>
    <mergeCell ref="R18:S18"/>
    <mergeCell ref="O18:P18"/>
    <mergeCell ref="O22:P22"/>
    <mergeCell ref="R22:S22"/>
    <mergeCell ref="R30:S30"/>
    <mergeCell ref="O24:P24"/>
    <mergeCell ref="R24:S24"/>
    <mergeCell ref="O28:P28"/>
    <mergeCell ref="L42:M42"/>
    <mergeCell ref="R32:S32"/>
    <mergeCell ref="O36:P36"/>
    <mergeCell ref="O40:P40"/>
    <mergeCell ref="R36:S36"/>
    <mergeCell ref="R40:S40"/>
    <mergeCell ref="O34:P34"/>
    <mergeCell ref="R34:S34"/>
    <mergeCell ref="O42:P42"/>
    <mergeCell ref="R42:S42"/>
    <mergeCell ref="I40:J40"/>
    <mergeCell ref="I44:J44"/>
    <mergeCell ref="I34:J34"/>
    <mergeCell ref="I38:J38"/>
    <mergeCell ref="I42:J42"/>
    <mergeCell ref="R44:S44"/>
    <mergeCell ref="C32:D32"/>
    <mergeCell ref="F32:G32"/>
    <mergeCell ref="F36:G36"/>
    <mergeCell ref="F40:G40"/>
    <mergeCell ref="C38:D38"/>
    <mergeCell ref="C36:D36"/>
    <mergeCell ref="C40:D40"/>
    <mergeCell ref="F34:G34"/>
    <mergeCell ref="F38:G38"/>
    <mergeCell ref="C42:D42"/>
    <mergeCell ref="F42:G42"/>
    <mergeCell ref="L44:M44"/>
    <mergeCell ref="O30:P30"/>
    <mergeCell ref="C44:D44"/>
    <mergeCell ref="F44:G44"/>
    <mergeCell ref="O44:P44"/>
    <mergeCell ref="C34:D34"/>
    <mergeCell ref="I32:J32"/>
    <mergeCell ref="I36:J36"/>
    <mergeCell ref="C28:D28"/>
    <mergeCell ref="L28:M28"/>
    <mergeCell ref="C30:D30"/>
    <mergeCell ref="F30:G30"/>
    <mergeCell ref="I30:J30"/>
    <mergeCell ref="L30:M30"/>
    <mergeCell ref="F28:G28"/>
    <mergeCell ref="I28:J28"/>
    <mergeCell ref="R28:S28"/>
    <mergeCell ref="R20:S20"/>
    <mergeCell ref="C20:D20"/>
    <mergeCell ref="C24:D24"/>
    <mergeCell ref="F24:G24"/>
    <mergeCell ref="I24:J24"/>
    <mergeCell ref="L24:M24"/>
    <mergeCell ref="O20:P20"/>
    <mergeCell ref="L20:M20"/>
    <mergeCell ref="I20:J20"/>
    <mergeCell ref="L18:M18"/>
    <mergeCell ref="F20:G20"/>
    <mergeCell ref="R14:S14"/>
    <mergeCell ref="L14:M14"/>
    <mergeCell ref="I14:J14"/>
    <mergeCell ref="R16:S16"/>
    <mergeCell ref="C16:D16"/>
    <mergeCell ref="F16:G16"/>
    <mergeCell ref="I16:J16"/>
    <mergeCell ref="F22:G22"/>
    <mergeCell ref="C18:D18"/>
    <mergeCell ref="F18:G18"/>
    <mergeCell ref="I18:J18"/>
    <mergeCell ref="C22:D22"/>
    <mergeCell ref="O10:P10"/>
    <mergeCell ref="O12:P12"/>
    <mergeCell ref="O14:P14"/>
    <mergeCell ref="L16:M16"/>
    <mergeCell ref="O16:P16"/>
    <mergeCell ref="L12:M12"/>
    <mergeCell ref="F10:G10"/>
    <mergeCell ref="C14:D14"/>
    <mergeCell ref="F14:G14"/>
    <mergeCell ref="C84:S84"/>
    <mergeCell ref="C12:D12"/>
    <mergeCell ref="C10:D10"/>
    <mergeCell ref="I22:J22"/>
    <mergeCell ref="R12:S12"/>
    <mergeCell ref="R10:S10"/>
    <mergeCell ref="F12:G12"/>
    <mergeCell ref="I10:J10"/>
    <mergeCell ref="I12:J12"/>
    <mergeCell ref="L10:M10"/>
    <mergeCell ref="A1:T1"/>
    <mergeCell ref="A2:T2"/>
    <mergeCell ref="C3:E3"/>
    <mergeCell ref="C4:E4"/>
    <mergeCell ref="F3:H3"/>
    <mergeCell ref="F4:H4"/>
    <mergeCell ref="I3:K3"/>
    <mergeCell ref="R3:T3"/>
    <mergeCell ref="R4:T4"/>
    <mergeCell ref="I4:K4"/>
    <mergeCell ref="L3:N3"/>
    <mergeCell ref="L4:N4"/>
    <mergeCell ref="O3:Q3"/>
    <mergeCell ref="O4:Q4"/>
  </mergeCells>
  <conditionalFormatting sqref="F10:G10">
    <cfRule type="expression" priority="1" dxfId="0" stopIfTrue="1">
      <formula>$Y$10="TF"</formula>
    </cfRule>
  </conditionalFormatting>
  <conditionalFormatting sqref="I10:J10">
    <cfRule type="expression" priority="2" dxfId="0" stopIfTrue="1">
      <formula>$AA$10="TF"</formula>
    </cfRule>
  </conditionalFormatting>
  <conditionalFormatting sqref="L10:M10">
    <cfRule type="expression" priority="3" dxfId="0" stopIfTrue="1">
      <formula>$AC$10="TF"</formula>
    </cfRule>
  </conditionalFormatting>
  <conditionalFormatting sqref="O10:P10">
    <cfRule type="expression" priority="4" dxfId="0" stopIfTrue="1">
      <formula>$AE$10="TF"</formula>
    </cfRule>
  </conditionalFormatting>
  <conditionalFormatting sqref="R10:S10">
    <cfRule type="expression" priority="5" dxfId="0" stopIfTrue="1">
      <formula>$AG$10="TF"</formula>
    </cfRule>
  </conditionalFormatting>
  <conditionalFormatting sqref="C10:D10">
    <cfRule type="expression" priority="6" dxfId="0" stopIfTrue="1">
      <formula>$W$10="TF"</formula>
    </cfRule>
  </conditionalFormatting>
  <conditionalFormatting sqref="F18:G18">
    <cfRule type="expression" priority="7" dxfId="0" stopIfTrue="1">
      <formula>$Y$18="TF"</formula>
    </cfRule>
  </conditionalFormatting>
  <conditionalFormatting sqref="I18:J18">
    <cfRule type="expression" priority="8" dxfId="0" stopIfTrue="1">
      <formula>$AA$18="TF"</formula>
    </cfRule>
  </conditionalFormatting>
  <conditionalFormatting sqref="L18:M18 L22:M22">
    <cfRule type="expression" priority="9" dxfId="0" stopIfTrue="1">
      <formula>$AC$18="TF"</formula>
    </cfRule>
  </conditionalFormatting>
  <conditionalFormatting sqref="O18:P18">
    <cfRule type="expression" priority="10" dxfId="0" stopIfTrue="1">
      <formula>$AE$18="TF"</formula>
    </cfRule>
  </conditionalFormatting>
  <conditionalFormatting sqref="R18:S18">
    <cfRule type="expression" priority="11" dxfId="0" stopIfTrue="1">
      <formula>$AG$18="TF"</formula>
    </cfRule>
  </conditionalFormatting>
  <conditionalFormatting sqref="C18:D18 C20:D20 C24:D24 C28:D28 C32:D32 C36:D36 C40:D40 C44:D44 C48:D48 C52:D52 C22:D22 C26:D26 C30:D30 C34:D34 C38:D38 C42:D42 C46:D46 C50:D50 C66:D66 C70:D70 C74:D74 C78:D78 C68:D68 C72:D72 C76:D76 C80:D80">
    <cfRule type="expression" priority="12" dxfId="0" stopIfTrue="1">
      <formula>$W18="TF"</formula>
    </cfRule>
  </conditionalFormatting>
  <conditionalFormatting sqref="I20:J20 I22:J22 I24:J24 I28:J28 I32:J32 I36:J36 I40:J40 I44:J44 I50:J50 I52:J52 I26:J26 I30:J30 I34:J34 I38:J38 I42:J42 I46:J46 I66:J66 I70:J70 I74:J74 I78:J78 I68:J68 I72:J72 I76:J76 I80:J80 I48:J48">
    <cfRule type="expression" priority="13" dxfId="0" stopIfTrue="1">
      <formula>$AA20="TF"</formula>
    </cfRule>
  </conditionalFormatting>
  <conditionalFormatting sqref="L20:M20 L78:M78 L24:M24 L28:M28 L32:M32 L36:M36 L40:M40 L44:M44 L48:M48 L52:M52 L26:M26 L30:M30 L34:M34 L38:M38 L42:M42 L46:M46 L68:M68 L72:M72 L76:M76 L80:M80 L50:M50 L66:M66 L70:M70 L74:M74">
    <cfRule type="expression" priority="14" dxfId="0" stopIfTrue="1">
      <formula>$AC20="TF"</formula>
    </cfRule>
  </conditionalFormatting>
  <conditionalFormatting sqref="O20:P20 O22:P22 O24:P24 O28:P28 O32:P32 O36:P36 O40:P40 O44:P44 O48:P48 O52:P52 O26:P26 O30:P30 O34:P34 O38:P38 O42:P42 O46:P46 O50:P50 O66:P66 O70:P70 O74:P74 O78:P78 O68:P68 O72:P72 O76:P76 O80:P80">
    <cfRule type="expression" priority="15" dxfId="0" stopIfTrue="1">
      <formula>$AE20="TF"</formula>
    </cfRule>
  </conditionalFormatting>
  <conditionalFormatting sqref="R20:S20 R22:S22 R24:S24 R28:S28 R32:S32 R36:S36 R40:S40 R44:S44 R48:S48 R52:S52 R26:S26 R30:S30 R34:S34 R38:S38 R42:S42 R46:S46 R50:S50 R66:S66 R70:S70 R74:S74 R78:S78 R68:S68 R72:S72 R76:S76 R80:S80">
    <cfRule type="expression" priority="16" dxfId="0" stopIfTrue="1">
      <formula>$AG20="TF"</formula>
    </cfRule>
  </conditionalFormatting>
  <conditionalFormatting sqref="F20:G20 F22:G22 F24:G24 F28:G28 F32:G32 F36:G36 F40:G40 F44:G44 F48:G48 F52:G52 F26:G26 F30:G30 F34:G34 F38:G38 F42:G42 F46:G46 F50:G50 F66:G66 F70:G70 F74:G74 F78:G78 F68:G68 F72:G72 F76:G76 F80:G80">
    <cfRule type="expression" priority="17" dxfId="0" stopIfTrue="1">
      <formula>$Y20="TF"</formula>
    </cfRule>
  </conditionalFormatting>
  <dataValidations count="4">
    <dataValidation type="list" allowBlank="1" showInputMessage="1" showErrorMessage="1" errorTitle="Error" error="Choose from the list" sqref="P81 D81 G81 J81 M81 S81">
      <formula1>"dq,ns,dnf,tf,oa,1,2,3,4,5,6,7,8"</formula1>
    </dataValidation>
    <dataValidation type="list" allowBlank="1" showInputMessage="1" showErrorMessage="1" errorTitle="Error" error="Choose from the list" sqref="D9 S15 P15 M15 J15 G15 D15 S79 S55 S49 S59 S61 S63 S65 S67 S69 S71 S73 S75 S77 P79 M79 P77 P75 P73 P71 P69 P67 P65 P63 P61 P59 P49 P55 M55 M49 M59 M61 M63 M65 M67 M69 M71 M73 M75 M77 J79 G79 J77 J75 J73 J71 J69 J67 J65 J63 J61 J59 J49 J55 G55 G49 G59 G61 G63 G65 G67 G69 G71 G73 G75 G77 D79 D77 D75 D73 D71 D69 D67 D65 D63 D61 D59 D49 D55 S51 S31 S33 S35 S37 S39 S41 S57 S43 S45 S47 S53 P51 M51 P53">
      <formula1>"DQ,NS,DNF,TF,OA,1,2,3,4,5,6,7,8"</formula1>
    </dataValidation>
    <dataValidation type="list" allowBlank="1" showInputMessage="1" showErrorMessage="1" errorTitle="Error" error="Choose from the list" sqref="P47 P45 P43 P57 P41 P39 P37 P35 P33 P31 P29 M29 M31 M33 M35 M37 M39 M41 M57 M43 M45 M47 M53 J51 G51 J53 J47 J45 J43 J57 J41 J39 J37 J35 J33 J31 J29 G29 G31 G33 G35 G37 G39 G41 G57 G43 G45 G47 G53 D51 S29 D53 D47 D45 D43 D57 D41 D39 D37 D35 D33 D31 D29 D27 S23 S25 S27 P27 P25 P23 P21 M27 M25 M23 M21 J27 J25 J23 J21 G27 G25 G23 G21 S21 D25 D23 D21 D19 G19 J19 M19 P19 S19 S17 P17 M17 J17 G17 D17 S13">
      <formula1>"DQ,NS,DNF,TF,OA,1,2,3,4,5,6,7,8"</formula1>
    </dataValidation>
    <dataValidation type="list" allowBlank="1" showInputMessage="1" showErrorMessage="1" errorTitle="Error" error="Choose from the list" sqref="P13 M13 J13 G13 D13 S11 P11 M11 J11 G11 D11 S9 P9 M9 J9 G9">
      <formula1>"DQ,NS,DNF,TF,OA,1,2,3,4,5,6,7,8"</formula1>
    </dataValidation>
  </dataValidations>
  <printOptions/>
  <pageMargins left="0.75" right="0.75" top="1" bottom="1" header="0.5" footer="0.5"/>
  <pageSetup fitToHeight="2" fitToWidth="1" horizontalDpi="300" verticalDpi="300" orientation="landscape" paperSize="9" scale="69" r:id="rId1"/>
</worksheet>
</file>

<file path=xl/worksheets/sheet2.xml><?xml version="1.0" encoding="utf-8"?>
<worksheet xmlns="http://schemas.openxmlformats.org/spreadsheetml/2006/main" xmlns:r="http://schemas.openxmlformats.org/officeDocument/2006/relationships">
  <dimension ref="A2:U26"/>
  <sheetViews>
    <sheetView showGridLines="0" zoomScale="120" zoomScaleNormal="120" workbookViewId="0" topLeftCell="A1">
      <selection activeCell="B7" sqref="B7"/>
    </sheetView>
  </sheetViews>
  <sheetFormatPr defaultColWidth="9.140625" defaultRowHeight="12.75"/>
  <cols>
    <col min="1" max="1" width="3.421875" style="6" customWidth="1"/>
    <col min="2" max="9" width="16.7109375" style="6" customWidth="1"/>
    <col min="10" max="10" width="4.8515625" style="6" customWidth="1"/>
    <col min="11" max="11" width="5.57421875" style="6" customWidth="1"/>
    <col min="12" max="12" width="9.140625" style="6" customWidth="1"/>
    <col min="13" max="13" width="5.00390625" style="6" customWidth="1"/>
    <col min="14" max="14" width="5.421875" style="6" customWidth="1"/>
    <col min="15" max="15" width="9.140625" style="6" customWidth="1"/>
    <col min="16" max="16" width="4.28125" style="6" customWidth="1"/>
    <col min="17" max="17" width="3.421875" style="6" customWidth="1"/>
    <col min="18" max="18" width="9.140625" style="6" customWidth="1"/>
    <col min="19" max="19" width="4.140625" style="6" customWidth="1"/>
    <col min="20" max="20" width="4.57421875" style="6" customWidth="1"/>
    <col min="21" max="16384" width="9.140625" style="6" customWidth="1"/>
  </cols>
  <sheetData>
    <row r="2" ht="14.25">
      <c r="B2" s="6" t="s">
        <v>181</v>
      </c>
    </row>
    <row r="3" spans="10:15" ht="15" thickBot="1">
      <c r="J3" s="36"/>
      <c r="K3" s="36"/>
      <c r="L3" s="36"/>
      <c r="M3" s="36"/>
      <c r="N3" s="36"/>
      <c r="O3" s="36"/>
    </row>
    <row r="4" spans="1:15" ht="14.25">
      <c r="A4" s="52"/>
      <c r="B4" s="53" t="s">
        <v>41</v>
      </c>
      <c r="C4" s="54"/>
      <c r="D4" s="54"/>
      <c r="E4" s="54"/>
      <c r="F4" s="54"/>
      <c r="G4" s="55"/>
      <c r="J4" s="36"/>
      <c r="K4" s="36"/>
      <c r="L4" s="36"/>
      <c r="M4" s="36"/>
      <c r="N4" s="36"/>
      <c r="O4" s="36"/>
    </row>
    <row r="5" spans="1:21" ht="15" thickBot="1">
      <c r="A5" s="56"/>
      <c r="B5" s="57" t="s">
        <v>2</v>
      </c>
      <c r="C5" s="57" t="s">
        <v>46</v>
      </c>
      <c r="D5" s="58" t="s">
        <v>47</v>
      </c>
      <c r="E5" s="58" t="s">
        <v>8</v>
      </c>
      <c r="F5" s="58" t="s">
        <v>9</v>
      </c>
      <c r="G5" s="59" t="s">
        <v>10</v>
      </c>
      <c r="H5" s="24"/>
      <c r="I5" s="24"/>
      <c r="J5" s="113"/>
      <c r="K5" s="113"/>
      <c r="L5" s="113"/>
      <c r="M5" s="113"/>
      <c r="N5" s="113"/>
      <c r="O5" s="113"/>
      <c r="P5" s="111"/>
      <c r="Q5" s="83"/>
      <c r="R5" s="84"/>
      <c r="S5" s="112"/>
      <c r="T5" s="83"/>
      <c r="U5" s="84"/>
    </row>
    <row r="6" spans="1:19" ht="14.25">
      <c r="A6" s="60"/>
      <c r="B6" s="57" t="str">
        <f>'Gala entry'!$C$8</f>
        <v>Northampton</v>
      </c>
      <c r="C6" s="57" t="str">
        <f>'Gala entry'!$F$8</f>
        <v>Rushden</v>
      </c>
      <c r="D6" s="57" t="str">
        <f>'Gala entry'!$I$8</f>
        <v>Daventry</v>
      </c>
      <c r="E6" s="57" t="str">
        <f>'Gala entry'!$L$8</f>
        <v>Wellingborough</v>
      </c>
      <c r="F6" s="61" t="str">
        <f>'Gala entry'!$O$8</f>
        <v>Corby</v>
      </c>
      <c r="G6" s="62" t="str">
        <f>'Gala entry'!$R$8</f>
        <v>Kettering</v>
      </c>
      <c r="H6" s="18"/>
      <c r="I6" s="18"/>
      <c r="J6" s="80"/>
      <c r="K6" s="36"/>
      <c r="L6" s="81"/>
      <c r="M6" s="80"/>
      <c r="N6" s="36"/>
      <c r="O6" s="81"/>
      <c r="P6" s="18"/>
      <c r="R6" s="19"/>
      <c r="S6" s="18"/>
    </row>
    <row r="7" spans="1:18" ht="15" thickBot="1">
      <c r="A7" s="63"/>
      <c r="B7" s="64">
        <f>'Gala entry'!E28</f>
        <v>59</v>
      </c>
      <c r="C7" s="65">
        <f>'Gala entry'!H28</f>
        <v>28</v>
      </c>
      <c r="D7" s="65">
        <f>'Gala entry'!K28</f>
        <v>15</v>
      </c>
      <c r="E7" s="65">
        <f>'Gala entry'!N28</f>
        <v>39</v>
      </c>
      <c r="F7" s="65">
        <f>'Gala entry'!Q28</f>
        <v>19</v>
      </c>
      <c r="G7" s="66">
        <f>'Gala entry'!T28</f>
        <v>41</v>
      </c>
      <c r="H7" s="25"/>
      <c r="I7" s="23"/>
      <c r="J7" s="36"/>
      <c r="K7" s="36"/>
      <c r="L7" s="81"/>
      <c r="M7" s="36"/>
      <c r="N7" s="36"/>
      <c r="O7" s="81"/>
      <c r="R7" s="19"/>
    </row>
    <row r="8" spans="10:15" ht="14.25">
      <c r="J8" s="36"/>
      <c r="K8" s="36"/>
      <c r="L8" s="36"/>
      <c r="M8" s="36"/>
      <c r="N8" s="36"/>
      <c r="O8" s="36"/>
    </row>
    <row r="9" ht="15" thickBot="1"/>
    <row r="10" spans="1:7" ht="14.25">
      <c r="A10" s="52"/>
      <c r="B10" s="53" t="s">
        <v>42</v>
      </c>
      <c r="C10" s="54"/>
      <c r="D10" s="54"/>
      <c r="E10" s="54"/>
      <c r="F10" s="54"/>
      <c r="G10" s="55"/>
    </row>
    <row r="11" spans="1:9" ht="14.25">
      <c r="A11" s="56"/>
      <c r="B11" s="57" t="s">
        <v>2</v>
      </c>
      <c r="C11" s="57" t="s">
        <v>46</v>
      </c>
      <c r="D11" s="58" t="s">
        <v>47</v>
      </c>
      <c r="E11" s="58" t="s">
        <v>8</v>
      </c>
      <c r="F11" s="58" t="s">
        <v>9</v>
      </c>
      <c r="G11" s="59" t="s">
        <v>10</v>
      </c>
      <c r="H11" s="24"/>
      <c r="I11" s="24"/>
    </row>
    <row r="12" spans="1:9" ht="14.25">
      <c r="A12" s="56"/>
      <c r="B12" s="57" t="str">
        <f>'Gala entry'!$C$8</f>
        <v>Northampton</v>
      </c>
      <c r="C12" s="57" t="str">
        <f>'Gala entry'!$F$8</f>
        <v>Rushden</v>
      </c>
      <c r="D12" s="57" t="str">
        <f>'Gala entry'!$I$8</f>
        <v>Daventry</v>
      </c>
      <c r="E12" s="57" t="str">
        <f>'Gala entry'!$L$8</f>
        <v>Wellingborough</v>
      </c>
      <c r="F12" s="61" t="str">
        <f>'Gala entry'!$O$8</f>
        <v>Corby</v>
      </c>
      <c r="G12" s="62" t="str">
        <f>'Gala entry'!$R$8</f>
        <v>Kettering</v>
      </c>
      <c r="H12" s="11"/>
      <c r="I12" s="19"/>
    </row>
    <row r="13" spans="1:9" ht="15" thickBot="1">
      <c r="A13" s="67"/>
      <c r="B13" s="64">
        <f>'Gala entry'!E48</f>
        <v>111</v>
      </c>
      <c r="C13" s="65">
        <f>'Gala entry'!H48</f>
        <v>55</v>
      </c>
      <c r="D13" s="65">
        <f>'Gala entry'!K48</f>
        <v>33</v>
      </c>
      <c r="E13" s="65">
        <f>'Gala entry'!N48</f>
        <v>83</v>
      </c>
      <c r="F13" s="65">
        <f>'Gala entry'!Q48</f>
        <v>41</v>
      </c>
      <c r="G13" s="66">
        <f>'Gala entry'!T48</f>
        <v>75</v>
      </c>
      <c r="H13" s="25"/>
      <c r="I13" s="23"/>
    </row>
    <row r="14" spans="1:9" ht="14.25">
      <c r="A14" s="36"/>
      <c r="B14" s="49"/>
      <c r="C14" s="50"/>
      <c r="D14" s="51"/>
      <c r="E14" s="51"/>
      <c r="F14" s="50"/>
      <c r="G14" s="51"/>
      <c r="H14" s="25"/>
      <c r="I14" s="23"/>
    </row>
    <row r="15" spans="1:9" ht="15" thickBot="1">
      <c r="A15" s="36"/>
      <c r="B15" s="49"/>
      <c r="C15" s="50"/>
      <c r="D15" s="51"/>
      <c r="E15" s="51"/>
      <c r="F15" s="50"/>
      <c r="G15" s="51"/>
      <c r="H15" s="25"/>
      <c r="I15" s="23"/>
    </row>
    <row r="16" spans="1:7" ht="14.25">
      <c r="A16" s="52"/>
      <c r="B16" s="53" t="s">
        <v>43</v>
      </c>
      <c r="C16" s="54"/>
      <c r="D16" s="54"/>
      <c r="E16" s="54"/>
      <c r="F16" s="54"/>
      <c r="G16" s="55"/>
    </row>
    <row r="17" spans="1:9" ht="14.25">
      <c r="A17" s="56"/>
      <c r="B17" s="57" t="s">
        <v>2</v>
      </c>
      <c r="C17" s="57" t="s">
        <v>46</v>
      </c>
      <c r="D17" s="58" t="s">
        <v>47</v>
      </c>
      <c r="E17" s="58" t="s">
        <v>8</v>
      </c>
      <c r="F17" s="58" t="s">
        <v>9</v>
      </c>
      <c r="G17" s="59" t="s">
        <v>10</v>
      </c>
      <c r="H17" s="24"/>
      <c r="I17" s="24"/>
    </row>
    <row r="18" spans="1:9" ht="14.25">
      <c r="A18" s="56"/>
      <c r="B18" s="57" t="str">
        <f>'Gala entry'!$C$8</f>
        <v>Northampton</v>
      </c>
      <c r="C18" s="57" t="str">
        <f>'Gala entry'!$F$8</f>
        <v>Rushden</v>
      </c>
      <c r="D18" s="57" t="str">
        <f>'Gala entry'!$I$8</f>
        <v>Daventry</v>
      </c>
      <c r="E18" s="57" t="str">
        <f>'Gala entry'!$L$8</f>
        <v>Wellingborough</v>
      </c>
      <c r="F18" s="61" t="str">
        <f>'Gala entry'!$O$8</f>
        <v>Corby</v>
      </c>
      <c r="G18" s="62" t="str">
        <f>'Gala entry'!$R$8</f>
        <v>Kettering</v>
      </c>
      <c r="H18" s="11"/>
      <c r="I18" s="19"/>
    </row>
    <row r="19" spans="1:9" ht="15" thickBot="1">
      <c r="A19" s="67"/>
      <c r="B19" s="64">
        <f>'Gala entry'!E68</f>
        <v>165</v>
      </c>
      <c r="C19" s="65">
        <f>'Gala entry'!H68</f>
        <v>92</v>
      </c>
      <c r="D19" s="65">
        <f>'Gala entry'!K68</f>
        <v>49</v>
      </c>
      <c r="E19" s="65">
        <f>'Gala entry'!N68</f>
        <v>121</v>
      </c>
      <c r="F19" s="65">
        <f>'Gala entry'!Q68</f>
        <v>62</v>
      </c>
      <c r="G19" s="66">
        <f>'Gala entry'!T68</f>
        <v>114</v>
      </c>
      <c r="H19" s="25"/>
      <c r="I19" s="23"/>
    </row>
    <row r="20" spans="2:9" ht="14.25">
      <c r="B20" s="11"/>
      <c r="C20" s="23"/>
      <c r="D20" s="25"/>
      <c r="E20" s="25"/>
      <c r="F20" s="23"/>
      <c r="G20" s="25"/>
      <c r="H20" s="25"/>
      <c r="I20" s="23"/>
    </row>
    <row r="21" spans="2:9" ht="15" thickBot="1">
      <c r="B21" s="11"/>
      <c r="C21" s="23"/>
      <c r="D21" s="25"/>
      <c r="E21" s="25"/>
      <c r="F21" s="23"/>
      <c r="G21" s="25"/>
      <c r="H21" s="25"/>
      <c r="I21" s="23"/>
    </row>
    <row r="22" spans="1:7" ht="14.25">
      <c r="A22" s="52"/>
      <c r="B22" s="53" t="s">
        <v>182</v>
      </c>
      <c r="C22" s="54"/>
      <c r="D22" s="54"/>
      <c r="E22" s="54"/>
      <c r="F22" s="54"/>
      <c r="G22" s="55"/>
    </row>
    <row r="23" spans="1:9" ht="14.25">
      <c r="A23" s="56"/>
      <c r="B23" s="57" t="s">
        <v>2</v>
      </c>
      <c r="C23" s="57" t="s">
        <v>46</v>
      </c>
      <c r="D23" s="58" t="s">
        <v>47</v>
      </c>
      <c r="E23" s="58" t="s">
        <v>8</v>
      </c>
      <c r="F23" s="58" t="s">
        <v>9</v>
      </c>
      <c r="G23" s="59" t="s">
        <v>10</v>
      </c>
      <c r="H23" s="24"/>
      <c r="I23" s="24"/>
    </row>
    <row r="24" spans="1:9" ht="14.25">
      <c r="A24" s="56"/>
      <c r="B24" s="57" t="str">
        <f>'Gala entry'!$C$8</f>
        <v>Northampton</v>
      </c>
      <c r="C24" s="57" t="str">
        <f>'Gala entry'!$F$8</f>
        <v>Rushden</v>
      </c>
      <c r="D24" s="57" t="str">
        <f>'Gala entry'!$I$8</f>
        <v>Daventry</v>
      </c>
      <c r="E24" s="57" t="str">
        <f>'Gala entry'!$L$8</f>
        <v>Wellingborough</v>
      </c>
      <c r="F24" s="61" t="str">
        <f>'Gala entry'!$O$8</f>
        <v>Corby</v>
      </c>
      <c r="G24" s="62" t="str">
        <f>'Gala entry'!$R$8</f>
        <v>Kettering</v>
      </c>
      <c r="H24" s="11"/>
      <c r="I24" s="19"/>
    </row>
    <row r="25" spans="1:9" ht="15" thickBot="1">
      <c r="A25" s="67"/>
      <c r="B25" s="64">
        <f>'Gala entry'!E80</f>
        <v>199</v>
      </c>
      <c r="C25" s="64">
        <f>'Gala entry'!H80</f>
        <v>107</v>
      </c>
      <c r="D25" s="64">
        <f>'Gala entry'!K80</f>
        <v>61</v>
      </c>
      <c r="E25" s="64">
        <f>'Gala entry'!N80</f>
        <v>146</v>
      </c>
      <c r="F25" s="64">
        <f>'Gala entry'!Q80</f>
        <v>69</v>
      </c>
      <c r="G25" s="64">
        <f>'Gala entry'!T80</f>
        <v>138</v>
      </c>
      <c r="H25" s="82"/>
      <c r="I25" s="23"/>
    </row>
    <row r="26" spans="2:9" ht="14.25">
      <c r="B26" s="11"/>
      <c r="C26" s="23"/>
      <c r="D26" s="25"/>
      <c r="E26" s="25"/>
      <c r="F26" s="23"/>
      <c r="G26" s="25"/>
      <c r="H26" s="25"/>
      <c r="I26" s="23"/>
    </row>
  </sheetData>
  <mergeCells count="4">
    <mergeCell ref="P5:R5"/>
    <mergeCell ref="S5:U5"/>
    <mergeCell ref="J5:L5"/>
    <mergeCell ref="M5:O5"/>
  </mergeCells>
  <dataValidations count="1">
    <dataValidation type="list" allowBlank="1" showInputMessage="1" showErrorMessage="1" errorTitle="Error" error="Choose from the list" sqref="S6 P6 J6 M6">
      <formula1>"dq,ns,dnf,tf,oa,1,2,3,4,5,6,7,8"</formula1>
    </dataValidation>
  </dataValidation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sheetData>
    <row r="1" ht="12.75">
      <c r="D1" s="15"/>
    </row>
    <row r="2" spans="1:4" ht="12.75">
      <c r="A2">
        <v>1</v>
      </c>
      <c r="B2" s="14" t="s">
        <v>52</v>
      </c>
      <c r="D2" s="15"/>
    </row>
    <row r="3" spans="2:3" ht="12.75">
      <c r="B3" s="14"/>
      <c r="C3" s="16"/>
    </row>
    <row r="4" spans="1:3" ht="12.75">
      <c r="A4">
        <v>2</v>
      </c>
      <c r="B4" s="14" t="s">
        <v>53</v>
      </c>
      <c r="C4" s="16"/>
    </row>
    <row r="5" spans="2:3" ht="12.75">
      <c r="B5" s="14"/>
      <c r="C5" s="16"/>
    </row>
    <row r="6" spans="1:3" ht="12.75">
      <c r="A6">
        <v>3</v>
      </c>
      <c r="B6" s="14" t="s">
        <v>54</v>
      </c>
      <c r="C6" s="16"/>
    </row>
    <row r="7" spans="2:4" ht="12.75">
      <c r="B7" s="14"/>
      <c r="C7" s="16"/>
      <c r="D7" s="16"/>
    </row>
    <row r="8" spans="1:3" ht="12.75">
      <c r="A8">
        <v>4</v>
      </c>
      <c r="B8" s="14" t="s">
        <v>55</v>
      </c>
      <c r="C8" s="16"/>
    </row>
    <row r="9" spans="2:3" ht="12.75">
      <c r="B9" s="14"/>
      <c r="C9" s="16"/>
    </row>
    <row r="10" spans="1:3" ht="12.75">
      <c r="A10">
        <v>5</v>
      </c>
      <c r="B10" s="14" t="s">
        <v>56</v>
      </c>
      <c r="C10" s="16"/>
    </row>
    <row r="11" spans="2:3" ht="12.75">
      <c r="B11" s="14"/>
      <c r="C11" s="16"/>
    </row>
    <row r="12" spans="1:3" ht="12.75">
      <c r="A12">
        <v>6</v>
      </c>
      <c r="B12" s="14" t="s">
        <v>57</v>
      </c>
      <c r="C12" s="16"/>
    </row>
    <row r="13" spans="2:3" ht="12.75">
      <c r="B13" s="14"/>
      <c r="C13" s="16"/>
    </row>
    <row r="14" spans="1:3" ht="12.75">
      <c r="A14">
        <v>7</v>
      </c>
      <c r="B14" s="14" t="s">
        <v>58</v>
      </c>
      <c r="C14" s="16"/>
    </row>
    <row r="15" ht="12.75">
      <c r="B15" s="14"/>
    </row>
    <row r="16" spans="1:2" ht="12.75">
      <c r="A16">
        <v>8</v>
      </c>
      <c r="B16" s="14" t="s">
        <v>59</v>
      </c>
    </row>
    <row r="17" ht="12.75">
      <c r="B17" s="14"/>
    </row>
    <row r="18" spans="1:2" ht="12.75">
      <c r="A18">
        <v>9</v>
      </c>
      <c r="B18" s="14" t="s">
        <v>60</v>
      </c>
    </row>
    <row r="19" ht="12.75">
      <c r="B19" s="14"/>
    </row>
    <row r="20" spans="1:2" ht="12.75">
      <c r="A20">
        <v>10</v>
      </c>
      <c r="B20" s="14" t="s">
        <v>61</v>
      </c>
    </row>
    <row r="21" ht="12.75">
      <c r="B21" s="14"/>
    </row>
    <row r="22" spans="1:2" ht="12.75">
      <c r="A22">
        <v>11</v>
      </c>
      <c r="B22" s="14" t="s">
        <v>62</v>
      </c>
    </row>
    <row r="23" ht="12.75">
      <c r="B23" s="14"/>
    </row>
    <row r="24" spans="1:2" ht="12.75">
      <c r="A24">
        <v>12</v>
      </c>
      <c r="B24" s="14" t="s">
        <v>63</v>
      </c>
    </row>
    <row r="25" ht="12.75">
      <c r="B25" s="14"/>
    </row>
    <row r="26" spans="1:2" ht="12.75">
      <c r="A26">
        <v>13</v>
      </c>
      <c r="B26" s="14" t="s">
        <v>64</v>
      </c>
    </row>
    <row r="27" ht="12.75">
      <c r="B27" s="14"/>
    </row>
    <row r="28" spans="1:2" ht="12.75">
      <c r="A28">
        <v>14</v>
      </c>
      <c r="B28" s="14" t="s">
        <v>65</v>
      </c>
    </row>
    <row r="29" ht="12.75">
      <c r="B29" s="14"/>
    </row>
    <row r="30" spans="1:2" ht="12.75">
      <c r="A30">
        <v>15</v>
      </c>
      <c r="B30" s="14" t="s">
        <v>66</v>
      </c>
    </row>
  </sheetData>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J Roach</dc:creator>
  <cp:keywords/>
  <dc:description/>
  <cp:lastModifiedBy>Northants ASA</cp:lastModifiedBy>
  <cp:lastPrinted>2008-07-21T13:33:33Z</cp:lastPrinted>
  <dcterms:created xsi:type="dcterms:W3CDTF">2008-07-21T13:20:07Z</dcterms:created>
  <dcterms:modified xsi:type="dcterms:W3CDTF">2010-01-30T21:13:05Z</dcterms:modified>
  <cp:category/>
  <cp:version/>
  <cp:contentType/>
  <cp:contentStatus/>
</cp:coreProperties>
</file>